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<sst xmlns="http://schemas.openxmlformats.org/spreadsheetml/2006/main" count="93" uniqueCount="84">
  <si>
    <t>№ п/п</t>
  </si>
  <si>
    <t>Наименование</t>
  </si>
  <si>
    <t>% исполнения</t>
  </si>
  <si>
    <t>Примечание</t>
  </si>
  <si>
    <t>1.</t>
  </si>
  <si>
    <t>Налог на доходы физических лиц</t>
  </si>
  <si>
    <t>2.</t>
  </si>
  <si>
    <t xml:space="preserve">3. </t>
  </si>
  <si>
    <t>Налог на имущество</t>
  </si>
  <si>
    <t>4.</t>
  </si>
  <si>
    <t>Земельный налог</t>
  </si>
  <si>
    <t>5.</t>
  </si>
  <si>
    <t>Ед.изм.: руб.</t>
  </si>
  <si>
    <t>Безвозмездные поступления</t>
  </si>
  <si>
    <t>Всего доходов</t>
  </si>
  <si>
    <t>РАСХОДЫ</t>
  </si>
  <si>
    <t>3.</t>
  </si>
  <si>
    <t>Всего расходов</t>
  </si>
  <si>
    <t xml:space="preserve">                  ДОХОДЫ</t>
  </si>
  <si>
    <t xml:space="preserve">Мобилизационная и вневойсковая подготовка </t>
  </si>
  <si>
    <t>- 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</si>
  <si>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Итого собственных доходов:</t>
  </si>
  <si>
    <t xml:space="preserve"> Итого налоговых доходов</t>
  </si>
  <si>
    <t>Итого неналоговых доходов</t>
  </si>
  <si>
    <t>7.</t>
  </si>
  <si>
    <t>8.</t>
  </si>
  <si>
    <t xml:space="preserve"> - дотации бюджетам поселений  на выравнивание уровня  бюджетной обеспеченности</t>
  </si>
  <si>
    <t>Государственная пошлиназа совершение нотариальных действий должностными лицами органов местного самоуправления</t>
  </si>
  <si>
    <t>прочие субсидии бюджетам поселений (дороги)</t>
  </si>
  <si>
    <t>000 7900 0000000 000 000</t>
  </si>
  <si>
    <t>Результат исполнения бюджета (дефицит "-", профицит "+")</t>
  </si>
  <si>
    <t>6.</t>
  </si>
  <si>
    <t>Доходы от использования имущества, находящегося в муниципальной собственности</t>
  </si>
  <si>
    <t xml:space="preserve">Доходы от продажи земельных участков, находящихся в собственности поселений                            </t>
  </si>
  <si>
    <t>9.</t>
  </si>
  <si>
    <t>-</t>
  </si>
  <si>
    <t>Бюджетная классификация</t>
  </si>
  <si>
    <t>Национальная экономика</t>
  </si>
  <si>
    <t>Налог на совокупный доход</t>
  </si>
  <si>
    <t xml:space="preserve"> 000 0100 0000000 000 000 </t>
  </si>
  <si>
    <t xml:space="preserve"> 000 0200 0000000 000 000 </t>
  </si>
  <si>
    <t xml:space="preserve"> 000 0300 0000000 000 000 </t>
  </si>
  <si>
    <t xml:space="preserve"> 000 0400 0000000 000 000 </t>
  </si>
  <si>
    <t xml:space="preserve"> 000 0500 0000000 000 000 </t>
  </si>
  <si>
    <t xml:space="preserve"> 000 0800 0000000 000 000 </t>
  </si>
  <si>
    <t>000 200 0000000 0000 000</t>
  </si>
  <si>
    <t>993 2020100110 0000 151</t>
  </si>
  <si>
    <t>993 2020299910 0000 151</t>
  </si>
  <si>
    <t>993 2020301510 0000 151</t>
  </si>
  <si>
    <t>Социальная политика</t>
  </si>
  <si>
    <t>000 1000 0000000 000 000</t>
  </si>
  <si>
    <t>182 1050300001 0000 110</t>
  </si>
  <si>
    <t>182 1060103010 0000 110</t>
  </si>
  <si>
    <t>993 1080402001 0000 110</t>
  </si>
  <si>
    <t>Культура и кинематография</t>
  </si>
  <si>
    <t>000 1100 0000000 000 000</t>
  </si>
  <si>
    <t>Физкультура и спорт</t>
  </si>
  <si>
    <t>Утверждено по бюджету за 2012 г.</t>
  </si>
  <si>
    <t>993 1110500010 0000 120</t>
  </si>
  <si>
    <t>993 1130199510000 130</t>
  </si>
  <si>
    <t>Прочие доходы от оказания платных услуг (работ) получателями средств бюджетов поселений</t>
  </si>
  <si>
    <t>993 1140600010 0000 430</t>
  </si>
  <si>
    <t>993 2020100310 0000 151</t>
  </si>
  <si>
    <t xml:space="preserve"> - дотации бюджетам поселений  на поддержку мер по обеспечению сбалансированности бюджетов</t>
  </si>
  <si>
    <t>993 2020207710 0000 151</t>
  </si>
  <si>
    <t xml:space="preserve"> - субсидии бюджетам поселений  на бюджетные инвестиции в объекты капитального строительства собственности муниципальных образований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</si>
  <si>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</si>
  <si>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</si>
  <si>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</si>
  <si>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 000 0600 0000000 000 000 </t>
  </si>
  <si>
    <t>Охрана окружающей среды</t>
  </si>
  <si>
    <t>993 2020208510 0000 151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</si>
  <si>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</si>
  <si>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993 2070500010 0000 180</t>
  </si>
  <si>
    <t>Прочие безвозмездные поступления в бюджеты поселений</t>
  </si>
  <si>
    <t>182 1010200001 0000 110</t>
  </si>
  <si>
    <t>182 1060600010 0000 110</t>
  </si>
  <si>
    <t>993 2020302610 0000 151</t>
  </si>
  <si>
    <t>Субвенции бюджетам поселений на обеспечение жилыми помещениями детей-сирот, детей оставшихся без попечения родителей, а также детей, находящихся без попечения родителей, а также детей, находящихся под опекой (попечительством), не имеющих закрепленного жилого помещения</t>
  </si>
  <si>
    <t>993 1170105010 0000 180</t>
  </si>
  <si>
    <t>Невыясненные поступления, зачисляемые в бюджеты поселений</t>
  </si>
  <si>
    <t>Отчет об исполнении бюджета Николаевского сельского поселения Ядринского района                                                    Чувашской Республики за 3 квартал 2012 года.</t>
  </si>
  <si>
    <t>Исполнено  за январь - сентябрь 2012г.</t>
  </si>
  <si>
    <r>
      <t xml:space="preserve">Приложение № 1                                                   к постановлению администрации </t>
    </r>
    <r>
      <rPr>
        <sz val="13"/>
        <color indexed="10"/>
        <rFont val="Times New Roman"/>
        <family val="1"/>
      </rPr>
      <t>Николаевского</t>
    </r>
    <r>
      <rPr>
        <sz val="13"/>
        <rFont val="Times New Roman"/>
        <family val="1"/>
      </rPr>
      <t xml:space="preserve"> сельского поселения Ядринского района  Чувашской Республики                                                 от 09.10.2012 г. №50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</si>
</sst>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3" fontId="4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3" fontId="5" fillId="0" borderId="13" xfId="0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5" fillId="0" borderId="14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Fill="1" applyAlignment="1">
      <alignment horizontal="center" vertical="center"/>
    </xf>
    <xf numFmtId="43" fontId="4" fillId="0" borderId="15" xfId="0" applyNumberFormat="1" applyFont="1" applyFill="1" applyBorder="1" applyAlignment="1">
      <alignment vertical="center"/>
    </xf>
    <xf numFmtId="43" fontId="4" fillId="0" borderId="1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right" vertical="center"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wrapText="1"/>
    </xf>
    <xf numFmtId="43" fontId="4" fillId="0" borderId="14" xfId="0" applyNumberFormat="1" applyFont="1" applyFill="1" applyBorder="1" applyAlignment="1">
      <alignment vertical="center"/>
    </xf>
    <xf numFmtId="4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8" fillId="0" borderId="14" xfId="0" applyNumberFormat="1" applyFont="1" applyFill="1" applyBorder="1" applyAlignment="1">
      <alignment vertical="justify" wrapText="1"/>
    </xf>
    <xf numFmtId="0" fontId="5" fillId="0" borderId="10" xfId="0" applyFont="1" applyFill="1" applyBorder="1" applyAlignment="1">
      <alignment horizontal="center"/>
    </xf>
    <xf numFmtId="43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43" fontId="4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C1">
      <selection activeCell="H3" sqref="H3"/>
    </sheetView>
  </sheetViews>
  <sheetFormatPr defaultColWidth="9.00390625" defaultRowHeight="12.75"/>
  <cols>
    <col min="1" max="1" width="4.75390625" style="4" customWidth="1"/>
    <col min="2" max="2" width="26.375" style="4" customWidth="1"/>
    <col min="3" max="3" width="45.75390625" style="45" customWidth="1"/>
    <col min="4" max="4" width="20.875" style="7" customWidth="1"/>
    <col min="5" max="5" width="19.75390625" style="7" customWidth="1"/>
    <col min="6" max="6" width="15.25390625" style="7" customWidth="1"/>
    <col min="7" max="7" width="13.875" style="4" customWidth="1"/>
  </cols>
  <sheetData>
    <row r="1" spans="1:7" ht="91.5" customHeight="1">
      <c r="A1" s="31"/>
      <c r="B1"/>
      <c r="C1" s="44"/>
      <c r="D1" s="32"/>
      <c r="E1" s="62" t="s">
        <v>83</v>
      </c>
      <c r="F1" s="62"/>
      <c r="G1" s="62"/>
    </row>
    <row r="2" spans="2:7" ht="16.5" customHeight="1">
      <c r="B2" s="63" t="s">
        <v>81</v>
      </c>
      <c r="C2" s="63"/>
      <c r="D2" s="63"/>
      <c r="E2" s="63"/>
      <c r="F2" s="63"/>
      <c r="G2" s="5"/>
    </row>
    <row r="3" spans="2:7" ht="24" customHeight="1">
      <c r="B3" s="63"/>
      <c r="C3" s="63"/>
      <c r="D3" s="63"/>
      <c r="E3" s="63"/>
      <c r="F3" s="63"/>
      <c r="G3" s="5"/>
    </row>
    <row r="4" ht="16.5">
      <c r="G4" s="8" t="s">
        <v>12</v>
      </c>
    </row>
    <row r="5" spans="1:7" ht="12.75" customHeight="1">
      <c r="A5" s="67" t="s">
        <v>0</v>
      </c>
      <c r="B5" s="67" t="s">
        <v>36</v>
      </c>
      <c r="C5" s="68" t="s">
        <v>1</v>
      </c>
      <c r="D5" s="64" t="s">
        <v>57</v>
      </c>
      <c r="E5" s="70" t="s">
        <v>82</v>
      </c>
      <c r="F5" s="70" t="s">
        <v>2</v>
      </c>
      <c r="G5" s="67" t="s">
        <v>3</v>
      </c>
    </row>
    <row r="6" spans="1:7" ht="41.25" customHeight="1">
      <c r="A6" s="67"/>
      <c r="B6" s="67"/>
      <c r="C6" s="68"/>
      <c r="D6" s="65"/>
      <c r="E6" s="70"/>
      <c r="F6" s="70"/>
      <c r="G6" s="67"/>
    </row>
    <row r="7" spans="1:7" ht="21" customHeight="1">
      <c r="A7" s="66" t="s">
        <v>18</v>
      </c>
      <c r="B7" s="66"/>
      <c r="C7" s="66"/>
      <c r="D7" s="12"/>
      <c r="E7" s="12"/>
      <c r="F7" s="12"/>
      <c r="G7" s="12"/>
    </row>
    <row r="8" spans="1:7" ht="30" customHeight="1">
      <c r="A8" s="13" t="s">
        <v>4</v>
      </c>
      <c r="B8" s="1" t="s">
        <v>75</v>
      </c>
      <c r="C8" s="46" t="s">
        <v>5</v>
      </c>
      <c r="D8" s="14">
        <v>166640</v>
      </c>
      <c r="E8" s="10">
        <v>71490.12</v>
      </c>
      <c r="F8" s="10">
        <f aca="true" t="shared" si="0" ref="F8:F22">E8/D8*100</f>
        <v>42.900936149783966</v>
      </c>
      <c r="G8" s="6"/>
    </row>
    <row r="9" spans="1:7" ht="16.5">
      <c r="A9" s="13" t="s">
        <v>6</v>
      </c>
      <c r="B9" s="1" t="s">
        <v>51</v>
      </c>
      <c r="C9" s="46" t="s">
        <v>38</v>
      </c>
      <c r="D9" s="14">
        <v>17700</v>
      </c>
      <c r="E9" s="10">
        <v>45148.75</v>
      </c>
      <c r="F9" s="10">
        <f t="shared" si="0"/>
        <v>255.07768361581918</v>
      </c>
      <c r="G9" s="13"/>
    </row>
    <row r="10" spans="1:7" ht="16.5">
      <c r="A10" s="13" t="s">
        <v>7</v>
      </c>
      <c r="B10" s="1" t="s">
        <v>52</v>
      </c>
      <c r="C10" s="46" t="s">
        <v>8</v>
      </c>
      <c r="D10" s="14">
        <v>70400</v>
      </c>
      <c r="E10" s="14">
        <v>31540.7</v>
      </c>
      <c r="F10" s="10">
        <f t="shared" si="0"/>
        <v>44.802130681818184</v>
      </c>
      <c r="G10" s="13"/>
    </row>
    <row r="11" spans="1:7" ht="16.5">
      <c r="A11" s="13" t="s">
        <v>9</v>
      </c>
      <c r="B11" s="1" t="s">
        <v>76</v>
      </c>
      <c r="C11" s="46" t="s">
        <v>10</v>
      </c>
      <c r="D11" s="14">
        <v>215000</v>
      </c>
      <c r="E11" s="10">
        <v>92108.6</v>
      </c>
      <c r="F11" s="10">
        <f t="shared" si="0"/>
        <v>42.84120930232558</v>
      </c>
      <c r="G11" s="13"/>
    </row>
    <row r="12" spans="1:7" ht="47.25">
      <c r="A12" s="9" t="s">
        <v>11</v>
      </c>
      <c r="B12" s="1" t="s">
        <v>53</v>
      </c>
      <c r="C12" s="46" t="s">
        <v>27</v>
      </c>
      <c r="D12" s="10">
        <v>8000</v>
      </c>
      <c r="E12" s="10">
        <v>19110</v>
      </c>
      <c r="F12" s="10">
        <f t="shared" si="0"/>
        <v>238.875</v>
      </c>
      <c r="G12" s="13"/>
    </row>
    <row r="13" spans="1:7" ht="20.25" customHeight="1">
      <c r="A13" s="66" t="s">
        <v>22</v>
      </c>
      <c r="B13" s="66"/>
      <c r="C13" s="66"/>
      <c r="D13" s="15">
        <f>SUM(D8:D12)</f>
        <v>477740</v>
      </c>
      <c r="E13" s="15">
        <f>SUM(E8:E12)</f>
        <v>259398.17</v>
      </c>
      <c r="F13" s="15">
        <f t="shared" si="0"/>
        <v>54.2969334784611</v>
      </c>
      <c r="G13" s="11"/>
    </row>
    <row r="14" spans="1:7" ht="50.25" customHeight="1">
      <c r="A14" s="9" t="s">
        <v>31</v>
      </c>
      <c r="B14" s="1" t="s">
        <v>58</v>
      </c>
      <c r="C14" s="46" t="s">
        <v>32</v>
      </c>
      <c r="D14" s="10">
        <v>4000</v>
      </c>
      <c r="E14" s="10">
        <v>3355.55</v>
      </c>
      <c r="F14" s="10">
        <f t="shared" si="0"/>
        <v>83.88875</v>
      </c>
      <c r="G14" s="11"/>
    </row>
    <row r="15" spans="1:7" ht="57.75" customHeight="1">
      <c r="A15" s="16" t="s">
        <v>24</v>
      </c>
      <c r="B15" s="1" t="s">
        <v>59</v>
      </c>
      <c r="C15" s="54" t="s">
        <v>60</v>
      </c>
      <c r="D15" s="10">
        <v>3000</v>
      </c>
      <c r="E15" s="10">
        <v>0</v>
      </c>
      <c r="F15" s="10">
        <f t="shared" si="0"/>
        <v>0</v>
      </c>
      <c r="G15" s="11"/>
    </row>
    <row r="16" spans="1:7" ht="42" customHeight="1">
      <c r="A16" s="16" t="s">
        <v>25</v>
      </c>
      <c r="B16" s="1" t="s">
        <v>61</v>
      </c>
      <c r="C16" s="47" t="s">
        <v>33</v>
      </c>
      <c r="D16" s="10">
        <v>15000</v>
      </c>
      <c r="E16" s="10">
        <v>31762.8</v>
      </c>
      <c r="F16" s="10">
        <f t="shared" si="0"/>
        <v>211.75199999999998</v>
      </c>
      <c r="G16" s="11"/>
    </row>
    <row r="17" spans="1:7" ht="44.25" customHeight="1">
      <c r="A17" s="16"/>
      <c r="B17" s="1" t="s">
        <v>79</v>
      </c>
      <c r="C17" s="47" t="s">
        <v>80</v>
      </c>
      <c r="D17" s="10">
        <v>0</v>
      </c>
      <c r="E17" s="10">
        <v>3300</v>
      </c>
      <c r="F17" s="10">
        <v>0</v>
      </c>
      <c r="G17" s="11"/>
    </row>
    <row r="18" spans="1:7" ht="16.5">
      <c r="A18" s="71" t="s">
        <v>23</v>
      </c>
      <c r="B18" s="72"/>
      <c r="C18" s="72"/>
      <c r="D18" s="15">
        <f>SUM(D14:D17)</f>
        <v>22000</v>
      </c>
      <c r="E18" s="15">
        <f>SUM(E14:E17)</f>
        <v>38418.35</v>
      </c>
      <c r="F18" s="15">
        <f t="shared" si="0"/>
        <v>174.62886363636363</v>
      </c>
      <c r="G18" s="11"/>
    </row>
    <row r="19" spans="1:7" ht="16.5" customHeight="1">
      <c r="A19" s="17"/>
      <c r="B19" s="66" t="s">
        <v>21</v>
      </c>
      <c r="C19" s="66"/>
      <c r="D19" s="18">
        <f>D13+D18</f>
        <v>499740</v>
      </c>
      <c r="E19" s="15">
        <f>E13+E18</f>
        <v>297816.52</v>
      </c>
      <c r="F19" s="15">
        <f t="shared" si="0"/>
        <v>59.59429303237685</v>
      </c>
      <c r="G19" s="11"/>
    </row>
    <row r="20" spans="1:7" ht="21" customHeight="1">
      <c r="A20" s="73" t="s">
        <v>34</v>
      </c>
      <c r="B20" s="1" t="s">
        <v>45</v>
      </c>
      <c r="C20" s="48" t="s">
        <v>13</v>
      </c>
      <c r="D20" s="14">
        <f>D21+D22+D23+D25+D26+D28+D24+D27</f>
        <v>63803445</v>
      </c>
      <c r="E20" s="14">
        <f>E21+E22+E23+E25+E26+E24+E28</f>
        <v>31805551</v>
      </c>
      <c r="F20" s="10">
        <f t="shared" si="0"/>
        <v>49.84926911078234</v>
      </c>
      <c r="G20" s="11"/>
    </row>
    <row r="21" spans="1:7" s="3" customFormat="1" ht="53.25" customHeight="1">
      <c r="A21" s="74"/>
      <c r="B21" s="1" t="s">
        <v>46</v>
      </c>
      <c r="C21" s="49" t="s">
        <v>26</v>
      </c>
      <c r="D21" s="19">
        <v>1787308</v>
      </c>
      <c r="E21" s="20">
        <v>1332500</v>
      </c>
      <c r="F21" s="10">
        <f t="shared" si="0"/>
        <v>74.553462525765</v>
      </c>
      <c r="G21" s="21"/>
    </row>
    <row r="22" spans="1:7" s="3" customFormat="1" ht="72.75" customHeight="1">
      <c r="A22" s="74"/>
      <c r="B22" s="1" t="s">
        <v>62</v>
      </c>
      <c r="C22" s="12" t="s">
        <v>63</v>
      </c>
      <c r="D22" s="19">
        <v>350000</v>
      </c>
      <c r="E22" s="20">
        <v>0</v>
      </c>
      <c r="F22" s="10">
        <f t="shared" si="0"/>
        <v>0</v>
      </c>
      <c r="G22" s="21"/>
    </row>
    <row r="23" spans="1:7" s="3" customFormat="1" ht="65.25" customHeight="1">
      <c r="A23" s="74"/>
      <c r="B23" s="1" t="s">
        <v>64</v>
      </c>
      <c r="C23" s="49" t="s">
        <v>65</v>
      </c>
      <c r="D23" s="19">
        <v>57440000</v>
      </c>
      <c r="E23" s="20">
        <v>28720000</v>
      </c>
      <c r="F23" s="10">
        <f aca="true" t="shared" si="1" ref="F23:F40">E23/D23*100</f>
        <v>50</v>
      </c>
      <c r="G23" s="21"/>
    </row>
    <row r="24" spans="1:7" s="3" customFormat="1" ht="60.75" customHeight="1">
      <c r="A24" s="74"/>
      <c r="B24" s="1" t="s">
        <v>71</v>
      </c>
      <c r="C24" s="49" t="s">
        <v>72</v>
      </c>
      <c r="D24" s="19">
        <v>1200860</v>
      </c>
      <c r="E24" s="20">
        <v>1200860</v>
      </c>
      <c r="F24" s="10">
        <f t="shared" si="1"/>
        <v>100</v>
      </c>
      <c r="G24" s="21"/>
    </row>
    <row r="25" spans="1:7" s="3" customFormat="1" ht="41.25" customHeight="1">
      <c r="A25" s="74"/>
      <c r="B25" s="1" t="s">
        <v>47</v>
      </c>
      <c r="C25" s="50" t="s">
        <v>28</v>
      </c>
      <c r="D25" s="20">
        <v>336573</v>
      </c>
      <c r="E25" s="20">
        <v>239787</v>
      </c>
      <c r="F25" s="10">
        <f t="shared" si="1"/>
        <v>71.24368264834078</v>
      </c>
      <c r="G25" s="21"/>
    </row>
    <row r="26" spans="1:7" s="3" customFormat="1" ht="68.25" customHeight="1">
      <c r="A26" s="74"/>
      <c r="B26" s="2" t="s">
        <v>48</v>
      </c>
      <c r="C26" s="51" t="s">
        <v>20</v>
      </c>
      <c r="D26" s="19">
        <v>54674</v>
      </c>
      <c r="E26" s="20">
        <v>54674</v>
      </c>
      <c r="F26" s="10">
        <f t="shared" si="1"/>
        <v>100</v>
      </c>
      <c r="G26" s="21"/>
    </row>
    <row r="27" spans="1:7" s="3" customFormat="1" ht="124.5" customHeight="1">
      <c r="A27" s="74"/>
      <c r="B27" s="2" t="s">
        <v>77</v>
      </c>
      <c r="C27" s="60" t="s">
        <v>78</v>
      </c>
      <c r="D27" s="57">
        <v>2379300</v>
      </c>
      <c r="E27" s="58">
        <v>0</v>
      </c>
      <c r="F27" s="55">
        <f t="shared" si="1"/>
        <v>0</v>
      </c>
      <c r="G27" s="59"/>
    </row>
    <row r="28" spans="1:7" s="3" customFormat="1" ht="33.75" customHeight="1">
      <c r="A28" s="74"/>
      <c r="B28" s="2" t="s">
        <v>73</v>
      </c>
      <c r="C28" s="56" t="s">
        <v>74</v>
      </c>
      <c r="D28" s="57">
        <v>254730</v>
      </c>
      <c r="E28" s="58">
        <v>257730</v>
      </c>
      <c r="F28" s="55">
        <f t="shared" si="1"/>
        <v>101.17771758332353</v>
      </c>
      <c r="G28" s="59"/>
    </row>
    <row r="29" spans="1:7" s="3" customFormat="1" ht="23.25" customHeight="1">
      <c r="A29" s="75" t="s">
        <v>14</v>
      </c>
      <c r="B29" s="75"/>
      <c r="C29" s="75"/>
      <c r="D29" s="22">
        <f>D19+D20</f>
        <v>64303185</v>
      </c>
      <c r="E29" s="23">
        <f>E19+E20</f>
        <v>32103367.52</v>
      </c>
      <c r="F29" s="24">
        <f t="shared" si="1"/>
        <v>49.925003745926425</v>
      </c>
      <c r="G29" s="25"/>
    </row>
    <row r="30" spans="1:7" s="29" customFormat="1" ht="22.5" customHeight="1">
      <c r="A30" s="21"/>
      <c r="B30" s="61" t="s">
        <v>15</v>
      </c>
      <c r="C30" s="61"/>
      <c r="D30" s="61"/>
      <c r="E30" s="61"/>
      <c r="F30" s="61"/>
      <c r="G30" s="35"/>
    </row>
    <row r="31" spans="1:7" s="29" customFormat="1" ht="16.5">
      <c r="A31" s="36" t="s">
        <v>4</v>
      </c>
      <c r="B31" s="37" t="s">
        <v>39</v>
      </c>
      <c r="C31" s="48" t="s">
        <v>66</v>
      </c>
      <c r="D31" s="33">
        <v>914016.26</v>
      </c>
      <c r="E31" s="34">
        <v>694459.1</v>
      </c>
      <c r="F31" s="38">
        <f t="shared" si="1"/>
        <v>75.97885621859724</v>
      </c>
      <c r="G31" s="39"/>
    </row>
    <row r="32" spans="1:7" s="29" customFormat="1" ht="33">
      <c r="A32" s="40" t="s">
        <v>6</v>
      </c>
      <c r="B32" s="37" t="s">
        <v>40</v>
      </c>
      <c r="C32" s="6" t="s">
        <v>19</v>
      </c>
      <c r="D32" s="19">
        <v>54674</v>
      </c>
      <c r="E32" s="41">
        <v>30059.38</v>
      </c>
      <c r="F32" s="10">
        <f t="shared" si="1"/>
        <v>54.97929546036507</v>
      </c>
      <c r="G32" s="21"/>
    </row>
    <row r="33" spans="1:7" s="29" customFormat="1" ht="31.5">
      <c r="A33" s="40" t="s">
        <v>16</v>
      </c>
      <c r="B33" s="37" t="s">
        <v>41</v>
      </c>
      <c r="C33" s="46" t="s">
        <v>67</v>
      </c>
      <c r="D33" s="19">
        <v>15650</v>
      </c>
      <c r="E33" s="41">
        <v>0</v>
      </c>
      <c r="F33" s="10">
        <v>0</v>
      </c>
      <c r="G33" s="21"/>
    </row>
    <row r="34" spans="1:7" s="29" customFormat="1" ht="16.5">
      <c r="A34" s="40" t="s">
        <v>9</v>
      </c>
      <c r="B34" s="37" t="s">
        <v>42</v>
      </c>
      <c r="C34" s="46" t="s">
        <v>37</v>
      </c>
      <c r="D34" s="41">
        <v>1015554</v>
      </c>
      <c r="E34" s="41">
        <v>662572.55</v>
      </c>
      <c r="F34" s="10">
        <f t="shared" si="1"/>
        <v>65.24247356615207</v>
      </c>
      <c r="G34" s="21"/>
    </row>
    <row r="35" spans="1:7" s="29" customFormat="1" ht="34.5" customHeight="1">
      <c r="A35" s="40" t="s">
        <v>11</v>
      </c>
      <c r="B35" s="37" t="s">
        <v>43</v>
      </c>
      <c r="C35" s="6" t="s">
        <v>68</v>
      </c>
      <c r="D35" s="19">
        <v>411978.04</v>
      </c>
      <c r="E35" s="41">
        <v>109411.24</v>
      </c>
      <c r="F35" s="10">
        <f t="shared" si="1"/>
        <v>26.55754175635187</v>
      </c>
      <c r="G35" s="21"/>
    </row>
    <row r="36" spans="1:7" s="29" customFormat="1" ht="27.75" customHeight="1">
      <c r="A36" s="40" t="s">
        <v>31</v>
      </c>
      <c r="B36" s="37" t="s">
        <v>69</v>
      </c>
      <c r="C36" s="54" t="s">
        <v>70</v>
      </c>
      <c r="D36" s="19">
        <v>20000</v>
      </c>
      <c r="E36" s="41">
        <v>0</v>
      </c>
      <c r="F36" s="10">
        <f t="shared" si="1"/>
        <v>0</v>
      </c>
      <c r="G36" s="21"/>
    </row>
    <row r="37" spans="1:7" s="29" customFormat="1" ht="16.5">
      <c r="A37" s="40" t="s">
        <v>24</v>
      </c>
      <c r="B37" s="37" t="s">
        <v>44</v>
      </c>
      <c r="C37" s="54" t="s">
        <v>54</v>
      </c>
      <c r="D37" s="19">
        <v>58099625</v>
      </c>
      <c r="E37" s="41">
        <v>28319845.04</v>
      </c>
      <c r="F37" s="10">
        <f t="shared" si="1"/>
        <v>48.743593508563954</v>
      </c>
      <c r="G37" s="21"/>
    </row>
    <row r="38" spans="1:7" s="29" customFormat="1" ht="16.5">
      <c r="A38" s="40" t="s">
        <v>25</v>
      </c>
      <c r="B38" s="37" t="s">
        <v>50</v>
      </c>
      <c r="C38" s="54" t="s">
        <v>49</v>
      </c>
      <c r="D38" s="19">
        <v>3834890</v>
      </c>
      <c r="E38" s="41">
        <v>1455590</v>
      </c>
      <c r="F38" s="10">
        <f t="shared" si="1"/>
        <v>37.95649940415501</v>
      </c>
      <c r="G38" s="21"/>
    </row>
    <row r="39" spans="1:7" s="29" customFormat="1" ht="16.5">
      <c r="A39" s="40" t="s">
        <v>34</v>
      </c>
      <c r="B39" s="37" t="s">
        <v>55</v>
      </c>
      <c r="C39" s="52" t="s">
        <v>56</v>
      </c>
      <c r="D39" s="19">
        <v>10000</v>
      </c>
      <c r="E39" s="41">
        <v>0</v>
      </c>
      <c r="F39" s="10">
        <f t="shared" si="1"/>
        <v>0</v>
      </c>
      <c r="G39" s="21"/>
    </row>
    <row r="40" spans="1:7" s="29" customFormat="1" ht="21.75" customHeight="1">
      <c r="A40" s="69"/>
      <c r="B40" s="69"/>
      <c r="C40" s="53" t="s">
        <v>17</v>
      </c>
      <c r="D40" s="42">
        <f>SUM(D31:D39)</f>
        <v>64376387.3</v>
      </c>
      <c r="E40" s="43">
        <f>SUM(E31:E39)</f>
        <v>31271937.31</v>
      </c>
      <c r="F40" s="15">
        <f t="shared" si="1"/>
        <v>48.57671985268425</v>
      </c>
      <c r="G40" s="21"/>
    </row>
    <row r="41" spans="1:7" s="30" customFormat="1" ht="16.5">
      <c r="A41" s="76"/>
      <c r="B41" s="77"/>
      <c r="C41" s="77"/>
      <c r="D41" s="77"/>
      <c r="E41" s="77"/>
      <c r="F41" s="77"/>
      <c r="G41" s="78"/>
    </row>
    <row r="42" spans="1:7" s="3" customFormat="1" ht="31.5">
      <c r="A42" s="9" t="s">
        <v>4</v>
      </c>
      <c r="B42" s="28" t="s">
        <v>29</v>
      </c>
      <c r="C42" s="46" t="s">
        <v>30</v>
      </c>
      <c r="D42" s="20">
        <f>D29-D40</f>
        <v>-73202.29999999702</v>
      </c>
      <c r="E42" s="20">
        <f>E29-E40</f>
        <v>831430.2100000009</v>
      </c>
      <c r="F42" s="26" t="s">
        <v>35</v>
      </c>
      <c r="G42" s="27"/>
    </row>
  </sheetData>
  <sheetProtection/>
  <mergeCells count="18">
    <mergeCell ref="A41:G41"/>
    <mergeCell ref="A40:B40"/>
    <mergeCell ref="G5:G6"/>
    <mergeCell ref="E5:E6"/>
    <mergeCell ref="F5:F6"/>
    <mergeCell ref="A13:C13"/>
    <mergeCell ref="A18:C18"/>
    <mergeCell ref="B19:C19"/>
    <mergeCell ref="A20:A28"/>
    <mergeCell ref="A29:C29"/>
    <mergeCell ref="B30:F30"/>
    <mergeCell ref="E1:G1"/>
    <mergeCell ref="B2:F3"/>
    <mergeCell ref="D5:D6"/>
    <mergeCell ref="A7:C7"/>
    <mergeCell ref="A5:A6"/>
    <mergeCell ref="C5:C6"/>
    <mergeCell ref="B5:B6"/>
  </mergeCells>
  <printOptions/>
  <pageMargins left="1.03" right="0.3" top="0.18" bottom="0.16" header="0.54" footer="0.18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Ядринской районной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Aleksander Grigoryev</cp:lastModifiedBy>
  <cp:lastPrinted>2010-06-07T12:06:28Z</cp:lastPrinted>
  <dcterms:created xsi:type="dcterms:W3CDTF">2006-04-17T12:47:07Z</dcterms:created>
  <dcterms:modified xsi:type="dcterms:W3CDTF">2012-10-29T07:20:31Z</dcterms:modified>
  <cp:category/>
  <cp:version/>
  <cp:contentType/>
  <cp:contentStatus/>
</cp:coreProperties>
</file>