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17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<sst xmlns="http://schemas.openxmlformats.org/spreadsheetml/2006/main" count="72" uniqueCount="72">
  <si>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</si>
  <si>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</si>
  <si>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</si>
  <si>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</si>
  <si>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</si>
  <si>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</si>
  <si>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</si>
  <si>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</si>
  <si>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</si>
  <si>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</si>
  <si>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</si>
  <si>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</si>
  <si>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</si>
  <si>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</si>
  <si>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</si>
  <si>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Доходы от сдачи в аренду имущества</t>
  </si>
  <si>
    <t>993 2 02 01001 10 0000 151</t>
  </si>
  <si>
    <t>Субвенции на осуществление государственных полномочий по ведению учета граждан</t>
  </si>
  <si>
    <t>993 2 02 01003 10 0000 151</t>
  </si>
  <si>
    <t>Дотация из фонда сбалансированности бюджетов</t>
  </si>
  <si>
    <t>993 1 11 05035 10 0000 120</t>
  </si>
  <si>
    <t>993 2 02 03024 10 0000 151</t>
  </si>
  <si>
    <t>993 2 02 03015 10 0000 151</t>
  </si>
  <si>
    <t>993 2 02 02999 10 0000 151</t>
  </si>
  <si>
    <t>993 1 14 06014 10 0000 420</t>
  </si>
  <si>
    <t>Доходы от продажи земли</t>
  </si>
  <si>
    <t>993 1 11 05000 10 0000 120</t>
  </si>
  <si>
    <t>993 1 08 0402001 1000 110</t>
  </si>
  <si>
    <t>Государственная пошлина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</si>
  <si>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</si>
  <si>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</si>
  <si>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</si>
  <si>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</si>
  <si>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</si>
  <si>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</si>
  <si>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</si>
  <si>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</si>
  <si>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</si>
  <si>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</si>
  <si>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</si>
  <si>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</si>
  <si>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</si>
  <si>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</si>
  <si>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</si>
  <si>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</si>
  <si>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</si>
  <si>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Исполнение бюджета Медикасинского сельского  поселения</t>
  </si>
  <si>
    <t>Р А С Х О Д Ы</t>
  </si>
  <si>
    <t>В С Е Г О   Р А С Х О Д О В</t>
  </si>
  <si>
    <t>Утверждено на год</t>
  </si>
  <si>
    <t>фактически исполнено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</si>
  <si>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</si>
  <si>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</si>
  <si>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</si>
  <si>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</si>
  <si>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</si>
  <si>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0309</t>
  </si>
  <si>
    <t>Защита населения от последствий чрезвычайных ситуаций и гражданская оборона</t>
  </si>
  <si>
    <t>0114</t>
  </si>
  <si>
    <t>Другие общегосударственные вопросы</t>
  </si>
  <si>
    <t>0412</t>
  </si>
  <si>
    <t xml:space="preserve"> Национальная экономика</t>
  </si>
  <si>
    <t>Дифицит</t>
  </si>
  <si>
    <t>182 1 06 06003 10 0000 110</t>
  </si>
  <si>
    <t>993 1 14 060114 10 0000 430</t>
  </si>
  <si>
    <t>Доходы от продажи земельных участков</t>
  </si>
  <si>
    <t>993 1 19 05000 10 0000 151</t>
  </si>
  <si>
    <t>993 2 02 04999 10 0000 151</t>
  </si>
  <si>
    <t>Иные межбюджетные трансферты</t>
  </si>
  <si>
    <t>Возврат остатков субсидий, субвенций</t>
  </si>
  <si>
    <t>Цивильского района  на 01 января 2010 года (тыс. рублей)</t>
  </si>
  <si>
    <t xml:space="preserve"> Итого безвозмездные поступления от других бюджетов бюджетной системы РФ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</si>
</sst>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68" fontId="4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168" fontId="5" fillId="2" borderId="1" xfId="0" applyNumberFormat="1" applyFont="1" applyFill="1" applyBorder="1" applyAlignment="1">
      <alignment vertical="top" wrapText="1"/>
    </xf>
    <xf numFmtId="168" fontId="4" fillId="2" borderId="1" xfId="0" applyNumberFormat="1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3" fontId="5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49" fontId="6" fillId="3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ont="1" applyFill="1" applyBorder="1" applyAlignment="1">
      <alignment horizontal="left" vertical="top" wrapText="1"/>
    </xf>
    <xf numFmtId="2" fontId="0" fillId="3" borderId="1" xfId="0" applyNumberFormat="1" applyFont="1" applyFill="1" applyBorder="1" applyAlignment="1">
      <alignment/>
    </xf>
    <xf numFmtId="170" fontId="0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1" fontId="5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75" zoomScaleNormal="75" workbookViewId="0" topLeftCell="A1">
      <selection activeCell="C21" sqref="C21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4" t="s">
        <v>46</v>
      </c>
      <c r="B1" s="25"/>
      <c r="C1" s="25"/>
      <c r="D1" s="25"/>
      <c r="E1" s="25"/>
      <c r="F1" s="25"/>
    </row>
    <row r="2" spans="1:6" ht="12.75">
      <c r="A2" s="22" t="s">
        <v>70</v>
      </c>
      <c r="B2" s="23"/>
      <c r="C2" s="23"/>
      <c r="D2" s="23"/>
      <c r="E2" s="23"/>
      <c r="F2" s="23"/>
    </row>
    <row r="3" spans="1:6" ht="12.75" customHeight="1">
      <c r="A3" s="21" t="s">
        <v>4</v>
      </c>
      <c r="B3" s="26" t="s">
        <v>0</v>
      </c>
      <c r="C3" s="21" t="s">
        <v>49</v>
      </c>
      <c r="D3" s="26" t="s">
        <v>50</v>
      </c>
      <c r="E3" s="26" t="s">
        <v>7</v>
      </c>
      <c r="F3" s="26" t="s">
        <v>1</v>
      </c>
    </row>
    <row r="4" spans="1:6" ht="12.75" customHeight="1">
      <c r="A4" s="21"/>
      <c r="B4" s="26"/>
      <c r="C4" s="21"/>
      <c r="D4" s="26"/>
      <c r="E4" s="26"/>
      <c r="F4" s="26"/>
    </row>
    <row r="5" spans="1:6" ht="12.75" customHeight="1">
      <c r="A5" s="21"/>
      <c r="B5" s="26"/>
      <c r="C5" s="21"/>
      <c r="D5" s="26"/>
      <c r="E5" s="26"/>
      <c r="F5" s="26"/>
    </row>
    <row r="6" spans="1:6" ht="12.75" customHeight="1">
      <c r="A6" s="21"/>
      <c r="B6" s="26"/>
      <c r="C6" s="21"/>
      <c r="D6" s="26"/>
      <c r="E6" s="26"/>
      <c r="F6" s="26"/>
    </row>
    <row r="7" spans="1:6" ht="12.75" customHeight="1">
      <c r="A7" s="21"/>
      <c r="B7" s="26"/>
      <c r="C7" s="21"/>
      <c r="D7" s="26"/>
      <c r="E7" s="26"/>
      <c r="F7" s="26"/>
    </row>
    <row r="8" spans="1:6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12.75">
      <c r="A9" s="2" t="s">
        <v>8</v>
      </c>
      <c r="B9" s="2" t="s">
        <v>9</v>
      </c>
      <c r="C9" s="3">
        <v>21.3</v>
      </c>
      <c r="D9" s="3">
        <v>21.9</v>
      </c>
      <c r="E9" s="4">
        <f aca="true" t="shared" si="0" ref="E9:E27">C9-D9</f>
        <v>-0.5999999999999979</v>
      </c>
      <c r="F9" s="3">
        <f aca="true" t="shared" si="1" ref="F9:F28">D9/C9*100</f>
        <v>102.8169014084507</v>
      </c>
    </row>
    <row r="10" spans="1:6" ht="12.75">
      <c r="A10" s="2" t="s">
        <v>24</v>
      </c>
      <c r="B10" s="2" t="s">
        <v>25</v>
      </c>
      <c r="C10" s="3">
        <v>0</v>
      </c>
      <c r="D10" s="3"/>
      <c r="E10" s="4">
        <f t="shared" si="0"/>
        <v>0</v>
      </c>
      <c r="F10" s="3">
        <v>0</v>
      </c>
    </row>
    <row r="11" spans="1:6" ht="12.75">
      <c r="A11" s="5" t="s">
        <v>10</v>
      </c>
      <c r="B11" s="2" t="s">
        <v>2</v>
      </c>
      <c r="C11" s="3">
        <v>17.9</v>
      </c>
      <c r="D11" s="3">
        <v>18.2</v>
      </c>
      <c r="E11" s="4">
        <f t="shared" si="0"/>
        <v>-0.3000000000000007</v>
      </c>
      <c r="F11" s="3">
        <f t="shared" si="1"/>
        <v>101.67597765363129</v>
      </c>
    </row>
    <row r="12" spans="1:6" ht="12.75">
      <c r="A12" s="5" t="s">
        <v>63</v>
      </c>
      <c r="B12" s="2" t="s">
        <v>6</v>
      </c>
      <c r="C12" s="3">
        <v>88.5</v>
      </c>
      <c r="D12" s="3">
        <v>88.5</v>
      </c>
      <c r="E12" s="4">
        <f t="shared" si="0"/>
        <v>0</v>
      </c>
      <c r="F12" s="3">
        <f t="shared" si="1"/>
        <v>100</v>
      </c>
    </row>
    <row r="13" spans="1:6" ht="12.75">
      <c r="A13" s="5" t="s">
        <v>27</v>
      </c>
      <c r="B13" s="2" t="s">
        <v>28</v>
      </c>
      <c r="C13" s="3">
        <v>4.2</v>
      </c>
      <c r="D13" s="3">
        <v>4.2</v>
      </c>
      <c r="E13" s="4">
        <f t="shared" si="0"/>
        <v>0</v>
      </c>
      <c r="F13" s="3">
        <f t="shared" si="1"/>
        <v>100</v>
      </c>
    </row>
    <row r="14" spans="1:6" ht="12.75">
      <c r="A14" s="5" t="s">
        <v>26</v>
      </c>
      <c r="B14" s="2" t="s">
        <v>5</v>
      </c>
      <c r="C14" s="3">
        <v>28.2</v>
      </c>
      <c r="D14" s="3">
        <v>30</v>
      </c>
      <c r="E14" s="4">
        <f t="shared" si="0"/>
        <v>-1.8000000000000007</v>
      </c>
      <c r="F14" s="3">
        <f t="shared" si="1"/>
        <v>106.38297872340425</v>
      </c>
    </row>
    <row r="15" spans="1:6" ht="12.75">
      <c r="A15" s="5" t="s">
        <v>20</v>
      </c>
      <c r="B15" s="2" t="s">
        <v>15</v>
      </c>
      <c r="C15" s="3">
        <v>10.4</v>
      </c>
      <c r="D15" s="3">
        <v>11.3</v>
      </c>
      <c r="E15" s="4">
        <f t="shared" si="0"/>
        <v>-0.9000000000000004</v>
      </c>
      <c r="F15" s="3">
        <f t="shared" si="1"/>
        <v>108.65384615384616</v>
      </c>
    </row>
    <row r="16" spans="1:6" ht="25.5">
      <c r="A16" s="5" t="s">
        <v>64</v>
      </c>
      <c r="B16" s="2" t="s">
        <v>65</v>
      </c>
      <c r="C16" s="3">
        <v>8.9</v>
      </c>
      <c r="D16" s="3">
        <v>8.9</v>
      </c>
      <c r="E16" s="4">
        <f t="shared" si="0"/>
        <v>0</v>
      </c>
      <c r="F16" s="3">
        <f t="shared" si="1"/>
        <v>100</v>
      </c>
    </row>
    <row r="17" spans="1:6" ht="25.5">
      <c r="A17" s="5" t="s">
        <v>66</v>
      </c>
      <c r="B17" s="2" t="s">
        <v>69</v>
      </c>
      <c r="C17" s="3">
        <v>0</v>
      </c>
      <c r="D17" s="3">
        <v>-0.5</v>
      </c>
      <c r="E17" s="4">
        <f t="shared" si="0"/>
        <v>0.5</v>
      </c>
      <c r="F17" s="3">
        <v>0</v>
      </c>
    </row>
    <row r="18" spans="1:6" ht="12.75">
      <c r="A18" s="5"/>
      <c r="B18" s="6" t="s">
        <v>14</v>
      </c>
      <c r="C18" s="7">
        <f>SUM(C9:C17)</f>
        <v>179.4</v>
      </c>
      <c r="D18" s="7">
        <f>SUM(D9:D17)</f>
        <v>182.5</v>
      </c>
      <c r="E18" s="8">
        <f t="shared" si="0"/>
        <v>-3.0999999999999943</v>
      </c>
      <c r="F18" s="7">
        <f t="shared" si="1"/>
        <v>101.72798216276477</v>
      </c>
    </row>
    <row r="19" spans="1:6" ht="25.5">
      <c r="A19" s="5" t="s">
        <v>16</v>
      </c>
      <c r="B19" s="2" t="s">
        <v>13</v>
      </c>
      <c r="C19" s="3">
        <v>1325.2</v>
      </c>
      <c r="D19" s="3">
        <v>1325.2</v>
      </c>
      <c r="E19" s="4">
        <f t="shared" si="0"/>
        <v>0</v>
      </c>
      <c r="F19" s="3">
        <f t="shared" si="1"/>
        <v>100</v>
      </c>
    </row>
    <row r="20" spans="1:6" ht="25.5">
      <c r="A20" s="9" t="s">
        <v>18</v>
      </c>
      <c r="B20" s="2" t="s">
        <v>19</v>
      </c>
      <c r="C20" s="3">
        <v>337</v>
      </c>
      <c r="D20" s="3">
        <v>337</v>
      </c>
      <c r="E20" s="4">
        <f t="shared" si="0"/>
        <v>0</v>
      </c>
      <c r="F20" s="3">
        <f t="shared" si="1"/>
        <v>100</v>
      </c>
    </row>
    <row r="21" spans="1:6" ht="51">
      <c r="A21" s="5" t="s">
        <v>30</v>
      </c>
      <c r="B21" s="2" t="s">
        <v>31</v>
      </c>
      <c r="C21" s="3">
        <v>0</v>
      </c>
      <c r="D21" s="3">
        <v>0</v>
      </c>
      <c r="E21" s="4">
        <f t="shared" si="0"/>
        <v>0</v>
      </c>
      <c r="F21" s="3">
        <v>0</v>
      </c>
    </row>
    <row r="22" spans="1:6" ht="51">
      <c r="A22" s="5" t="s">
        <v>23</v>
      </c>
      <c r="B22" s="2" t="s">
        <v>29</v>
      </c>
      <c r="C22" s="3">
        <v>116.8</v>
      </c>
      <c r="D22" s="3">
        <v>116.8</v>
      </c>
      <c r="E22" s="4">
        <f t="shared" si="0"/>
        <v>0</v>
      </c>
      <c r="F22" s="3">
        <f t="shared" si="1"/>
        <v>100</v>
      </c>
    </row>
    <row r="23" spans="1:6" ht="38.25">
      <c r="A23" s="5" t="s">
        <v>21</v>
      </c>
      <c r="B23" s="2" t="s">
        <v>17</v>
      </c>
      <c r="C23" s="3">
        <v>0</v>
      </c>
      <c r="D23" s="3">
        <v>0</v>
      </c>
      <c r="E23" s="4">
        <f t="shared" si="0"/>
        <v>0</v>
      </c>
      <c r="F23" s="3">
        <v>0</v>
      </c>
    </row>
    <row r="24" spans="1:6" ht="63.75">
      <c r="A24" s="5" t="s">
        <v>22</v>
      </c>
      <c r="B24" s="2" t="s">
        <v>12</v>
      </c>
      <c r="C24" s="3">
        <v>44.1</v>
      </c>
      <c r="D24" s="3">
        <v>44.1</v>
      </c>
      <c r="E24" s="4">
        <f t="shared" si="0"/>
        <v>0</v>
      </c>
      <c r="F24" s="3">
        <f t="shared" si="1"/>
        <v>100</v>
      </c>
    </row>
    <row r="25" spans="1:6" ht="12.75">
      <c r="A25" s="5" t="s">
        <v>67</v>
      </c>
      <c r="B25" s="2" t="s">
        <v>68</v>
      </c>
      <c r="C25" s="3">
        <v>165.5</v>
      </c>
      <c r="D25" s="3">
        <v>165.5</v>
      </c>
      <c r="E25" s="4">
        <f t="shared" si="0"/>
        <v>0</v>
      </c>
      <c r="F25" s="3">
        <f t="shared" si="1"/>
        <v>100</v>
      </c>
    </row>
    <row r="26" spans="1:6" ht="38.25">
      <c r="A26" s="27"/>
      <c r="B26" s="6" t="s">
        <v>71</v>
      </c>
      <c r="C26" s="7">
        <f>SUM(C19:C25)</f>
        <v>1988.6</v>
      </c>
      <c r="D26" s="7">
        <f>SUM(D19:D25)</f>
        <v>1988.6</v>
      </c>
      <c r="E26" s="7">
        <f>SUM(E19:E25)</f>
        <v>0</v>
      </c>
      <c r="F26" s="3">
        <f t="shared" si="1"/>
        <v>100</v>
      </c>
    </row>
    <row r="27" spans="1:6" ht="25.5">
      <c r="A27" s="10" t="s">
        <v>55</v>
      </c>
      <c r="B27" s="2" t="s">
        <v>11</v>
      </c>
      <c r="C27" s="3">
        <v>33.9</v>
      </c>
      <c r="D27" s="3">
        <v>33.9</v>
      </c>
      <c r="E27" s="4">
        <f t="shared" si="0"/>
        <v>0</v>
      </c>
      <c r="F27" s="3">
        <f t="shared" si="1"/>
        <v>100</v>
      </c>
    </row>
    <row r="28" spans="1:6" ht="12.75">
      <c r="A28" s="2"/>
      <c r="B28" s="6" t="s">
        <v>3</v>
      </c>
      <c r="C28" s="7">
        <f>SUM(C18+C26+C27)</f>
        <v>2201.9</v>
      </c>
      <c r="D28" s="7">
        <f>SUM(D18+D26+D27)</f>
        <v>2205</v>
      </c>
      <c r="E28" s="7">
        <f>SUM(E18+E26+E27)</f>
        <v>-3.0999999999999943</v>
      </c>
      <c r="F28" s="7">
        <f t="shared" si="1"/>
        <v>100.14078750170307</v>
      </c>
    </row>
    <row r="29" spans="1:6" ht="12.75">
      <c r="A29" s="11"/>
      <c r="B29" s="12" t="s">
        <v>47</v>
      </c>
      <c r="C29" s="11"/>
      <c r="D29" s="11"/>
      <c r="E29" s="11"/>
      <c r="F29" s="13"/>
    </row>
    <row r="30" spans="1:6" ht="76.5">
      <c r="A30" s="14" t="s">
        <v>32</v>
      </c>
      <c r="B30" s="15" t="s">
        <v>54</v>
      </c>
      <c r="C30" s="16">
        <v>643.7</v>
      </c>
      <c r="D30" s="16">
        <v>642.5</v>
      </c>
      <c r="E30" s="16">
        <f>C30-D30</f>
        <v>1.2000000000000455</v>
      </c>
      <c r="F30" s="17">
        <f>(D30/C30*100)</f>
        <v>99.81357775361192</v>
      </c>
    </row>
    <row r="31" spans="1:6" ht="25.5">
      <c r="A31" s="14" t="s">
        <v>58</v>
      </c>
      <c r="B31" s="15" t="s">
        <v>59</v>
      </c>
      <c r="C31" s="16">
        <v>2.2</v>
      </c>
      <c r="D31" s="16">
        <v>2.2</v>
      </c>
      <c r="E31" s="16"/>
      <c r="F31" s="17"/>
    </row>
    <row r="32" spans="1:6" ht="12.75">
      <c r="A32" s="14" t="s">
        <v>33</v>
      </c>
      <c r="B32" s="15" t="s">
        <v>52</v>
      </c>
      <c r="C32" s="16">
        <v>44</v>
      </c>
      <c r="D32" s="16">
        <v>44</v>
      </c>
      <c r="E32" s="16">
        <f aca="true" t="shared" si="2" ref="E32:E42">C32-D32</f>
        <v>0</v>
      </c>
      <c r="F32" s="17">
        <f aca="true" t="shared" si="3" ref="F32:F42">(D32/C32*100)</f>
        <v>100</v>
      </c>
    </row>
    <row r="33" spans="1:6" ht="38.25">
      <c r="A33" s="14" t="s">
        <v>56</v>
      </c>
      <c r="B33" s="15" t="s">
        <v>57</v>
      </c>
      <c r="C33" s="16">
        <v>10.4</v>
      </c>
      <c r="D33" s="16">
        <v>10.4</v>
      </c>
      <c r="E33" s="16">
        <f t="shared" si="2"/>
        <v>0</v>
      </c>
      <c r="F33" s="17">
        <f t="shared" si="3"/>
        <v>100</v>
      </c>
    </row>
    <row r="34" spans="1:6" ht="12.75">
      <c r="A34" s="14" t="s">
        <v>60</v>
      </c>
      <c r="B34" s="15" t="s">
        <v>61</v>
      </c>
      <c r="C34" s="16">
        <v>16.5</v>
      </c>
      <c r="D34" s="16">
        <v>16.5</v>
      </c>
      <c r="E34" s="16"/>
      <c r="F34" s="17"/>
    </row>
    <row r="35" spans="1:6" ht="12.75">
      <c r="A35" s="14" t="s">
        <v>34</v>
      </c>
      <c r="B35" s="15" t="s">
        <v>51</v>
      </c>
      <c r="C35" s="16">
        <v>4.2</v>
      </c>
      <c r="D35" s="16">
        <v>4.2</v>
      </c>
      <c r="E35" s="16">
        <f t="shared" si="2"/>
        <v>0</v>
      </c>
      <c r="F35" s="17">
        <f t="shared" si="3"/>
        <v>100</v>
      </c>
    </row>
    <row r="36" spans="1:6" ht="12.75">
      <c r="A36" s="14" t="s">
        <v>35</v>
      </c>
      <c r="B36" s="15" t="s">
        <v>36</v>
      </c>
      <c r="C36" s="16">
        <v>17.7</v>
      </c>
      <c r="D36" s="16">
        <v>17.7</v>
      </c>
      <c r="E36" s="16">
        <f t="shared" si="2"/>
        <v>0</v>
      </c>
      <c r="F36" s="17">
        <f t="shared" si="3"/>
        <v>100</v>
      </c>
    </row>
    <row r="37" spans="1:6" ht="12.75">
      <c r="A37" s="14" t="s">
        <v>37</v>
      </c>
      <c r="B37" s="15" t="s">
        <v>38</v>
      </c>
      <c r="C37" s="16">
        <v>603.6</v>
      </c>
      <c r="D37" s="16">
        <v>603.6</v>
      </c>
      <c r="E37" s="16">
        <f t="shared" si="2"/>
        <v>0</v>
      </c>
      <c r="F37" s="17">
        <f t="shared" si="3"/>
        <v>100</v>
      </c>
    </row>
    <row r="38" spans="1:6" ht="38.25">
      <c r="A38" s="14" t="s">
        <v>39</v>
      </c>
      <c r="B38" s="15" t="s">
        <v>53</v>
      </c>
      <c r="C38" s="16">
        <v>0</v>
      </c>
      <c r="D38" s="16">
        <v>0</v>
      </c>
      <c r="E38" s="16">
        <f t="shared" si="2"/>
        <v>0</v>
      </c>
      <c r="F38" s="17">
        <v>0</v>
      </c>
    </row>
    <row r="39" spans="1:6" ht="12.75">
      <c r="A39" s="14" t="s">
        <v>40</v>
      </c>
      <c r="B39" s="15" t="s">
        <v>41</v>
      </c>
      <c r="C39" s="16">
        <v>860.2</v>
      </c>
      <c r="D39" s="16">
        <v>860.2</v>
      </c>
      <c r="E39" s="16">
        <f t="shared" si="2"/>
        <v>0</v>
      </c>
      <c r="F39" s="17">
        <f t="shared" si="3"/>
        <v>100</v>
      </c>
    </row>
    <row r="40" spans="1:6" ht="12.75">
      <c r="A40" s="14" t="s">
        <v>42</v>
      </c>
      <c r="B40" s="15" t="s">
        <v>43</v>
      </c>
      <c r="C40" s="16">
        <v>1.7</v>
      </c>
      <c r="D40" s="16">
        <v>1.7</v>
      </c>
      <c r="E40" s="16">
        <f t="shared" si="2"/>
        <v>0</v>
      </c>
      <c r="F40" s="17">
        <f t="shared" si="3"/>
        <v>100</v>
      </c>
    </row>
    <row r="41" spans="1:6" ht="12.75">
      <c r="A41" s="14" t="s">
        <v>44</v>
      </c>
      <c r="B41" s="15" t="s">
        <v>45</v>
      </c>
      <c r="C41" s="16">
        <v>0</v>
      </c>
      <c r="D41" s="16">
        <v>0</v>
      </c>
      <c r="E41" s="16">
        <f t="shared" si="2"/>
        <v>0</v>
      </c>
      <c r="F41" s="17">
        <v>0</v>
      </c>
    </row>
    <row r="42" spans="1:6" ht="12.75">
      <c r="A42" s="28"/>
      <c r="B42" s="28" t="s">
        <v>48</v>
      </c>
      <c r="C42" s="29">
        <f>SUM(C30:C41)</f>
        <v>2204.2</v>
      </c>
      <c r="D42" s="29">
        <f>SUM(D30:D41)</f>
        <v>2203</v>
      </c>
      <c r="E42" s="30">
        <f t="shared" si="2"/>
        <v>1.199999999999818</v>
      </c>
      <c r="F42" s="31">
        <f t="shared" si="3"/>
        <v>99.94555847926686</v>
      </c>
    </row>
    <row r="43" spans="1:6" ht="12.75">
      <c r="A43" s="18"/>
      <c r="B43" s="18"/>
      <c r="C43" s="18"/>
      <c r="D43" s="18"/>
      <c r="E43" s="18"/>
      <c r="F43" s="18"/>
    </row>
    <row r="44" spans="1:6" ht="12.75">
      <c r="A44" s="19"/>
      <c r="B44" s="19"/>
      <c r="C44" s="19"/>
      <c r="D44" s="19"/>
      <c r="E44" s="19"/>
      <c r="F44" s="19"/>
    </row>
    <row r="45" spans="1:6" ht="12.75">
      <c r="A45" s="19"/>
      <c r="B45" s="19" t="s">
        <v>62</v>
      </c>
      <c r="C45" s="20">
        <f>C28-C42</f>
        <v>-2.299999999999727</v>
      </c>
      <c r="D45" s="20">
        <f>D28-D42</f>
        <v>2</v>
      </c>
      <c r="E45" s="19"/>
      <c r="F45" s="19"/>
    </row>
    <row r="46" spans="1:6" ht="12.75">
      <c r="A46" s="19"/>
      <c r="B46" s="19"/>
      <c r="C46" s="19"/>
      <c r="D46" s="19"/>
      <c r="E46" s="19"/>
      <c r="F46" s="19"/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Apple</cp:lastModifiedBy>
  <cp:lastPrinted>2010-01-20T16:32:27Z</cp:lastPrinted>
  <dcterms:created xsi:type="dcterms:W3CDTF">2005-03-15T05:15:37Z</dcterms:created>
  <dcterms:modified xsi:type="dcterms:W3CDTF">2010-01-20T16:32:31Z</dcterms:modified>
  <cp:category/>
  <cp:version/>
  <cp:contentType/>
  <cp:contentStatus/>
</cp:coreProperties>
</file>