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4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<sst xmlns="http://schemas.openxmlformats.org/spreadsheetml/2006/main" count="72" uniqueCount="72">
  <si>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Наименование  доходов</t>
  </si>
  <si>
    <t>%</t>
  </si>
  <si>
    <t>Единый сельскохозяйственный налог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</si>
  <si>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</si>
  <si>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</si>
  <si>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</si>
  <si>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</si>
  <si>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</si>
  <si>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</si>
  <si>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</si>
  <si>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</si>
  <si>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182 1 0503000 01 0000 110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</si>
  <si>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</si>
  <si>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</si>
  <si>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</si>
  <si>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</si>
  <si>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</si>
  <si>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993 1 11 05035 10 0000 120</t>
  </si>
  <si>
    <t>Доходы от сдачи в аренду имущества</t>
  </si>
  <si>
    <t>993 2 02 03024 10 0000 151</t>
  </si>
  <si>
    <t>993 2 02 03015 10 0000 151</t>
  </si>
  <si>
    <t>993 2 02 02999 10 0000 151</t>
  </si>
  <si>
    <t>182 1 01 02020 01 0000 110</t>
  </si>
  <si>
    <t xml:space="preserve">Государственная пошлина </t>
  </si>
  <si>
    <t>993 1 08 04 02001 0000 110</t>
  </si>
  <si>
    <t>Доходы от продажи земли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</si>
  <si>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</si>
  <si>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</si>
  <si>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993 2 02 02085 10 0000 151</t>
  </si>
  <si>
    <t>Субвенци для предоставления субсидий на обеспечение жильем граждан села</t>
  </si>
  <si>
    <t>Субсидии на софинансирование расходов по  осуществлению  дорожной деятельности местного значения</t>
  </si>
  <si>
    <t>Субвенции на осуществление государственных полномочий по ведению учета граждан и на обеспечение жильем многодетных семей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</si>
  <si>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</si>
  <si>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</si>
  <si>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</si>
  <si>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</si>
  <si>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</si>
  <si>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</si>
  <si>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</si>
  <si>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</si>
  <si>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</si>
  <si>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</si>
  <si>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</si>
  <si>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</si>
  <si>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</si>
  <si>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</si>
  <si>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</si>
  <si>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</si>
  <si>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Утверждено на год</t>
  </si>
  <si>
    <t>фактическое исполнение</t>
  </si>
  <si>
    <t>Исполнение бюджета Малоянгорчинского сельского  поселения</t>
  </si>
  <si>
    <t>Р А С Х О Д Ы</t>
  </si>
  <si>
    <t>В С Е Г О   Р А С Х О Д О В</t>
  </si>
  <si>
    <t>Жилищное хозяйство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</si>
  <si>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</si>
  <si>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</si>
  <si>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</si>
  <si>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</si>
  <si>
    <t>0309</t>
  </si>
  <si>
    <t>Защита населения от последствий чрезвычайных ситуаций и гражданская оборона</t>
  </si>
  <si>
    <t>0412</t>
  </si>
  <si>
    <t xml:space="preserve"> Национальная экономика</t>
  </si>
  <si>
    <t>182 1 06 06003 10 0000 110</t>
  </si>
  <si>
    <t>Дифицит</t>
  </si>
  <si>
    <t>993 2 02 04999 10 0000 151</t>
  </si>
  <si>
    <t>Иные межбюджетные трансферты</t>
  </si>
  <si>
    <t>Цивильского района  на 01 января 2010 года(тыс. рублей)</t>
  </si>
  <si>
    <t>993 1 11 05010 10 0000 120</t>
  </si>
  <si>
    <t>182 109040501 00000 110</t>
  </si>
  <si>
    <t>Земельный налог ( по обязательствам, возникшим до 1 января 2006года), мобилизуемый на территориях поселений</t>
  </si>
  <si>
    <t xml:space="preserve"> Итого безвозмездные поступления от других бюджетов бюджетной системы РФ</t>
  </si>
  <si>
    <t>993 1 14 06014 10 0000 430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</si>
</sst>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  <numFmt numFmtId="171" formatCode="#,##0.0&quot;р.&quot;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170" fontId="0" fillId="2" borderId="1" xfId="0" applyNumberFormat="1" applyFont="1" applyFill="1" applyBorder="1" applyAlignment="1">
      <alignment/>
    </xf>
    <xf numFmtId="3" fontId="5" fillId="0" borderId="2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6" fillId="0" borderId="3" xfId="0" applyNumberFormat="1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/>
    </xf>
    <xf numFmtId="170" fontId="0" fillId="3" borderId="1" xfId="0" applyNumberFormat="1" applyFont="1" applyFill="1" applyBorder="1" applyAlignment="1">
      <alignment/>
    </xf>
    <xf numFmtId="3" fontId="5" fillId="0" borderId="4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vertical="top" wrapText="1"/>
    </xf>
    <xf numFmtId="3" fontId="5" fillId="0" borderId="4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170" fontId="4" fillId="3" borderId="1" xfId="0" applyNumberFormat="1" applyFont="1" applyFill="1" applyBorder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75" zoomScaleNormal="75" workbookViewId="0" topLeftCell="A1">
      <selection activeCell="F48" sqref="F48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31" t="s">
        <v>50</v>
      </c>
      <c r="B1" s="32"/>
      <c r="C1" s="32"/>
      <c r="D1" s="32"/>
      <c r="E1" s="32"/>
      <c r="F1" s="32"/>
    </row>
    <row r="2" spans="1:6" ht="12.75">
      <c r="A2" s="29" t="s">
        <v>66</v>
      </c>
      <c r="B2" s="30"/>
      <c r="C2" s="30"/>
      <c r="D2" s="30"/>
      <c r="E2" s="30"/>
      <c r="F2" s="30"/>
    </row>
    <row r="3" spans="1:6" ht="12.75" customHeight="1">
      <c r="A3" s="26" t="s">
        <v>5</v>
      </c>
      <c r="B3" s="23" t="s">
        <v>0</v>
      </c>
      <c r="C3" s="26" t="s">
        <v>48</v>
      </c>
      <c r="D3" s="23" t="s">
        <v>49</v>
      </c>
      <c r="E3" s="23" t="s">
        <v>8</v>
      </c>
      <c r="F3" s="33" t="s">
        <v>1</v>
      </c>
    </row>
    <row r="4" spans="1:6" ht="12.75" customHeight="1">
      <c r="A4" s="27"/>
      <c r="B4" s="24"/>
      <c r="C4" s="27"/>
      <c r="D4" s="24"/>
      <c r="E4" s="24"/>
      <c r="F4" s="33"/>
    </row>
    <row r="5" spans="1:6" ht="12.75" customHeight="1">
      <c r="A5" s="27"/>
      <c r="B5" s="24"/>
      <c r="C5" s="27"/>
      <c r="D5" s="24"/>
      <c r="E5" s="24"/>
      <c r="F5" s="33"/>
    </row>
    <row r="6" spans="1:6" ht="12.75" customHeight="1">
      <c r="A6" s="27"/>
      <c r="B6" s="24"/>
      <c r="C6" s="27"/>
      <c r="D6" s="24"/>
      <c r="E6" s="24"/>
      <c r="F6" s="33"/>
    </row>
    <row r="7" spans="1:6" ht="12.75" customHeight="1">
      <c r="A7" s="28"/>
      <c r="B7" s="25"/>
      <c r="C7" s="28"/>
      <c r="D7" s="25"/>
      <c r="E7" s="25"/>
      <c r="F7" s="33"/>
    </row>
    <row r="8" spans="1:6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4">
        <v>6</v>
      </c>
    </row>
    <row r="9" spans="1:6" ht="12.75">
      <c r="A9" s="5" t="s">
        <v>22</v>
      </c>
      <c r="B9" s="5" t="s">
        <v>9</v>
      </c>
      <c r="C9" s="6">
        <v>255.7</v>
      </c>
      <c r="D9" s="6">
        <v>281.3</v>
      </c>
      <c r="E9" s="7">
        <f aca="true" t="shared" si="0" ref="E9:E28">C9-D9</f>
        <v>-25.600000000000023</v>
      </c>
      <c r="F9" s="6">
        <f>D9/C9*100</f>
        <v>110.0117324990223</v>
      </c>
    </row>
    <row r="10" spans="1:6" ht="12.75">
      <c r="A10" s="5" t="s">
        <v>24</v>
      </c>
      <c r="B10" s="5" t="s">
        <v>23</v>
      </c>
      <c r="C10" s="6">
        <v>0</v>
      </c>
      <c r="D10" s="6">
        <v>0</v>
      </c>
      <c r="E10" s="7">
        <f t="shared" si="0"/>
        <v>0</v>
      </c>
      <c r="F10" s="6">
        <v>0</v>
      </c>
    </row>
    <row r="11" spans="1:6" ht="12.75">
      <c r="A11" s="5" t="s">
        <v>11</v>
      </c>
      <c r="B11" s="5" t="s">
        <v>2</v>
      </c>
      <c r="C11" s="6">
        <v>9.3</v>
      </c>
      <c r="D11" s="6">
        <v>9.3</v>
      </c>
      <c r="E11" s="7">
        <f t="shared" si="0"/>
        <v>0</v>
      </c>
      <c r="F11" s="6">
        <f aca="true" t="shared" si="1" ref="F11:F16">D11/C11*100</f>
        <v>100</v>
      </c>
    </row>
    <row r="12" spans="1:6" ht="12.75">
      <c r="A12" s="8" t="s">
        <v>10</v>
      </c>
      <c r="B12" s="5" t="s">
        <v>3</v>
      </c>
      <c r="C12" s="6">
        <v>30</v>
      </c>
      <c r="D12" s="6">
        <v>33</v>
      </c>
      <c r="E12" s="7">
        <f t="shared" si="0"/>
        <v>-3</v>
      </c>
      <c r="F12" s="6">
        <f t="shared" si="1"/>
        <v>110.00000000000001</v>
      </c>
    </row>
    <row r="13" spans="1:6" ht="12.75">
      <c r="A13" s="8" t="s">
        <v>62</v>
      </c>
      <c r="B13" s="5" t="s">
        <v>7</v>
      </c>
      <c r="C13" s="6">
        <v>206</v>
      </c>
      <c r="D13" s="6">
        <v>217.3</v>
      </c>
      <c r="E13" s="7">
        <f t="shared" si="0"/>
        <v>-11.300000000000011</v>
      </c>
      <c r="F13" s="6">
        <f t="shared" si="1"/>
        <v>105.48543689320388</v>
      </c>
    </row>
    <row r="14" spans="1:6" ht="51">
      <c r="A14" s="19" t="s">
        <v>68</v>
      </c>
      <c r="B14" s="5" t="s">
        <v>69</v>
      </c>
      <c r="C14" s="6">
        <v>0.1</v>
      </c>
      <c r="D14" s="6">
        <v>0.2</v>
      </c>
      <c r="E14" s="7">
        <f t="shared" si="0"/>
        <v>-0.1</v>
      </c>
      <c r="F14" s="6">
        <f t="shared" si="1"/>
        <v>200</v>
      </c>
    </row>
    <row r="15" spans="1:6" ht="12.75">
      <c r="A15" s="8" t="s">
        <v>67</v>
      </c>
      <c r="B15" s="5" t="s">
        <v>6</v>
      </c>
      <c r="C15" s="6">
        <v>16.2</v>
      </c>
      <c r="D15" s="6">
        <v>21.1</v>
      </c>
      <c r="E15" s="7">
        <f t="shared" si="0"/>
        <v>-4.900000000000002</v>
      </c>
      <c r="F15" s="6">
        <f t="shared" si="1"/>
        <v>130.24691358024694</v>
      </c>
    </row>
    <row r="16" spans="1:6" ht="12.75">
      <c r="A16" s="8" t="s">
        <v>71</v>
      </c>
      <c r="B16" s="5" t="s">
        <v>25</v>
      </c>
      <c r="C16" s="6">
        <v>24</v>
      </c>
      <c r="D16" s="6">
        <v>30.3</v>
      </c>
      <c r="E16" s="7">
        <f t="shared" si="0"/>
        <v>-6.300000000000001</v>
      </c>
      <c r="F16" s="6">
        <f t="shared" si="1"/>
        <v>126.25</v>
      </c>
    </row>
    <row r="17" spans="1:6" ht="12.75">
      <c r="A17" s="9" t="s">
        <v>17</v>
      </c>
      <c r="B17" s="5" t="s">
        <v>18</v>
      </c>
      <c r="C17" s="6">
        <v>0</v>
      </c>
      <c r="D17" s="6">
        <v>0</v>
      </c>
      <c r="E17" s="7">
        <f t="shared" si="0"/>
        <v>0</v>
      </c>
      <c r="F17" s="6">
        <v>0</v>
      </c>
    </row>
    <row r="18" spans="1:6" ht="12.75">
      <c r="A18" s="9"/>
      <c r="B18" s="10" t="s">
        <v>15</v>
      </c>
      <c r="C18" s="11">
        <f>SUM(C9:C17)</f>
        <v>541.3000000000001</v>
      </c>
      <c r="D18" s="11">
        <f>SUM(D9:D17)</f>
        <v>592.5000000000001</v>
      </c>
      <c r="E18" s="12">
        <f t="shared" si="0"/>
        <v>-51.200000000000045</v>
      </c>
      <c r="F18" s="11">
        <f>D18/C18*100</f>
        <v>109.45871051173101</v>
      </c>
    </row>
    <row r="19" spans="1:6" ht="25.5">
      <c r="A19" s="8" t="s">
        <v>16</v>
      </c>
      <c r="B19" s="5" t="s">
        <v>14</v>
      </c>
      <c r="C19" s="6">
        <v>1937.3</v>
      </c>
      <c r="D19" s="6">
        <v>1937.3</v>
      </c>
      <c r="E19" s="7">
        <f t="shared" si="0"/>
        <v>0</v>
      </c>
      <c r="F19" s="6">
        <f aca="true" t="shared" si="2" ref="F19:F28">D19/C19*100</f>
        <v>100</v>
      </c>
    </row>
    <row r="20" spans="1:6" ht="51">
      <c r="A20" s="8" t="s">
        <v>26</v>
      </c>
      <c r="B20" s="5" t="s">
        <v>27</v>
      </c>
      <c r="C20" s="6">
        <v>0</v>
      </c>
      <c r="D20" s="6"/>
      <c r="E20" s="7">
        <f t="shared" si="0"/>
        <v>0</v>
      </c>
      <c r="F20" s="6">
        <v>0</v>
      </c>
    </row>
    <row r="21" spans="1:6" ht="38.25">
      <c r="A21" s="8" t="s">
        <v>28</v>
      </c>
      <c r="B21" s="5" t="s">
        <v>29</v>
      </c>
      <c r="C21" s="6">
        <v>0</v>
      </c>
      <c r="D21" s="6"/>
      <c r="E21" s="7">
        <f t="shared" si="0"/>
        <v>0</v>
      </c>
      <c r="F21" s="6">
        <v>0</v>
      </c>
    </row>
    <row r="22" spans="1:6" ht="51">
      <c r="A22" s="8" t="s">
        <v>21</v>
      </c>
      <c r="B22" s="5" t="s">
        <v>30</v>
      </c>
      <c r="C22" s="6">
        <v>182.6</v>
      </c>
      <c r="D22" s="6">
        <v>182.6</v>
      </c>
      <c r="E22" s="7">
        <f t="shared" si="0"/>
        <v>0</v>
      </c>
      <c r="F22" s="6">
        <f t="shared" si="2"/>
        <v>100</v>
      </c>
    </row>
    <row r="23" spans="1:6" ht="63.75">
      <c r="A23" s="8" t="s">
        <v>19</v>
      </c>
      <c r="B23" s="5" t="s">
        <v>31</v>
      </c>
      <c r="C23" s="6">
        <v>0.1</v>
      </c>
      <c r="D23" s="6">
        <v>0.1</v>
      </c>
      <c r="E23" s="7">
        <f t="shared" si="0"/>
        <v>0</v>
      </c>
      <c r="F23" s="6">
        <f t="shared" si="2"/>
        <v>100</v>
      </c>
    </row>
    <row r="24" spans="1:6" ht="63.75">
      <c r="A24" s="8" t="s">
        <v>20</v>
      </c>
      <c r="B24" s="5" t="s">
        <v>13</v>
      </c>
      <c r="C24" s="6">
        <v>44.1</v>
      </c>
      <c r="D24" s="6">
        <v>44.1</v>
      </c>
      <c r="E24" s="7">
        <f t="shared" si="0"/>
        <v>0</v>
      </c>
      <c r="F24" s="6">
        <f t="shared" si="2"/>
        <v>100</v>
      </c>
    </row>
    <row r="25" spans="1:6" ht="12.75">
      <c r="A25" s="8" t="s">
        <v>64</v>
      </c>
      <c r="B25" s="5" t="s">
        <v>65</v>
      </c>
      <c r="C25" s="6">
        <v>449.6</v>
      </c>
      <c r="D25" s="6">
        <v>449.6</v>
      </c>
      <c r="E25" s="7">
        <f t="shared" si="0"/>
        <v>0</v>
      </c>
      <c r="F25" s="6">
        <f t="shared" si="2"/>
        <v>100</v>
      </c>
    </row>
    <row r="26" spans="1:6" ht="38.25">
      <c r="A26" s="20"/>
      <c r="B26" s="10" t="s">
        <v>70</v>
      </c>
      <c r="C26" s="11">
        <f>SUM(C19:C25)</f>
        <v>2613.7</v>
      </c>
      <c r="D26" s="11">
        <f>SUM(D19:D25)</f>
        <v>2613.7</v>
      </c>
      <c r="E26" s="11">
        <f>SUM(E19:E25)</f>
        <v>0</v>
      </c>
      <c r="F26" s="6">
        <f t="shared" si="2"/>
        <v>100</v>
      </c>
    </row>
    <row r="27" spans="1:6" ht="25.5">
      <c r="A27" s="19" t="s">
        <v>57</v>
      </c>
      <c r="B27" s="13" t="s">
        <v>12</v>
      </c>
      <c r="C27" s="6">
        <v>58.7</v>
      </c>
      <c r="D27" s="6">
        <v>58.7</v>
      </c>
      <c r="E27" s="7">
        <f t="shared" si="0"/>
        <v>0</v>
      </c>
      <c r="F27" s="6">
        <f t="shared" si="2"/>
        <v>100</v>
      </c>
    </row>
    <row r="28" spans="1:6" ht="12.75">
      <c r="A28" s="5"/>
      <c r="B28" s="14" t="s">
        <v>4</v>
      </c>
      <c r="C28" s="11">
        <f>SUM(C18+C26+C27)</f>
        <v>3213.7</v>
      </c>
      <c r="D28" s="11">
        <f>SUM(D18+D26+D27)</f>
        <v>3264.8999999999996</v>
      </c>
      <c r="E28" s="12">
        <f t="shared" si="0"/>
        <v>-51.19999999999982</v>
      </c>
      <c r="F28" s="6">
        <f t="shared" si="2"/>
        <v>101.59317920154338</v>
      </c>
    </row>
    <row r="29" spans="1:6" ht="12.75">
      <c r="A29" s="15"/>
      <c r="B29" s="16" t="s">
        <v>51</v>
      </c>
      <c r="C29" s="15"/>
      <c r="D29" s="15"/>
      <c r="E29" s="15"/>
      <c r="F29" s="15"/>
    </row>
    <row r="30" spans="1:6" ht="76.5">
      <c r="A30" s="1" t="s">
        <v>32</v>
      </c>
      <c r="B30" s="17" t="s">
        <v>56</v>
      </c>
      <c r="C30" s="2">
        <v>661.4</v>
      </c>
      <c r="D30" s="2">
        <v>658.7</v>
      </c>
      <c r="E30" s="2">
        <f>C30-D30</f>
        <v>2.699999999999932</v>
      </c>
      <c r="F30" s="2">
        <f>(D30/C30*100)</f>
        <v>99.59177502267917</v>
      </c>
    </row>
    <row r="31" spans="1:6" ht="25.5">
      <c r="A31" s="1" t="s">
        <v>33</v>
      </c>
      <c r="B31" s="17" t="s">
        <v>34</v>
      </c>
      <c r="C31" s="2">
        <v>0.1</v>
      </c>
      <c r="D31" s="2">
        <v>0.1</v>
      </c>
      <c r="E31" s="2">
        <f aca="true" t="shared" si="3" ref="E31:E42">C31-D31</f>
        <v>0</v>
      </c>
      <c r="F31" s="2">
        <f aca="true" t="shared" si="4" ref="F31:F42">(D31/C31*100)</f>
        <v>100</v>
      </c>
    </row>
    <row r="32" spans="1:6" ht="12.75">
      <c r="A32" s="1" t="s">
        <v>35</v>
      </c>
      <c r="B32" s="17" t="s">
        <v>54</v>
      </c>
      <c r="C32" s="2">
        <v>44.1</v>
      </c>
      <c r="D32" s="2">
        <v>44.1</v>
      </c>
      <c r="E32" s="2">
        <f t="shared" si="3"/>
        <v>0</v>
      </c>
      <c r="F32" s="2">
        <f t="shared" si="4"/>
        <v>100</v>
      </c>
    </row>
    <row r="33" spans="1:6" ht="38.25">
      <c r="A33" s="1" t="s">
        <v>58</v>
      </c>
      <c r="B33" s="17" t="s">
        <v>59</v>
      </c>
      <c r="C33" s="2">
        <v>0.9</v>
      </c>
      <c r="D33" s="2">
        <v>0.9</v>
      </c>
      <c r="E33" s="2">
        <f t="shared" si="3"/>
        <v>0</v>
      </c>
      <c r="F33" s="2">
        <f t="shared" si="4"/>
        <v>100</v>
      </c>
    </row>
    <row r="34" spans="1:6" ht="12.75">
      <c r="A34" s="1" t="s">
        <v>60</v>
      </c>
      <c r="B34" s="17" t="s">
        <v>61</v>
      </c>
      <c r="C34" s="2">
        <v>0</v>
      </c>
      <c r="D34" s="2">
        <v>0</v>
      </c>
      <c r="E34" s="2">
        <f t="shared" si="3"/>
        <v>0</v>
      </c>
      <c r="F34" s="2">
        <v>0</v>
      </c>
    </row>
    <row r="35" spans="1:6" ht="12.75">
      <c r="A35" s="1" t="s">
        <v>36</v>
      </c>
      <c r="B35" s="17" t="s">
        <v>53</v>
      </c>
      <c r="C35" s="2">
        <v>0</v>
      </c>
      <c r="D35" s="2">
        <v>0</v>
      </c>
      <c r="E35" s="2">
        <f t="shared" si="3"/>
        <v>0</v>
      </c>
      <c r="F35" s="2">
        <v>0</v>
      </c>
    </row>
    <row r="36" spans="1:6" ht="12.75">
      <c r="A36" s="1" t="s">
        <v>37</v>
      </c>
      <c r="B36" s="17" t="s">
        <v>38</v>
      </c>
      <c r="C36" s="2">
        <v>89.1</v>
      </c>
      <c r="D36" s="2">
        <v>89.1</v>
      </c>
      <c r="E36" s="2">
        <f t="shared" si="3"/>
        <v>0</v>
      </c>
      <c r="F36" s="2">
        <f t="shared" si="4"/>
        <v>100</v>
      </c>
    </row>
    <row r="37" spans="1:6" ht="12.75">
      <c r="A37" s="1" t="s">
        <v>39</v>
      </c>
      <c r="B37" s="17" t="s">
        <v>40</v>
      </c>
      <c r="C37" s="2">
        <v>954.1</v>
      </c>
      <c r="D37" s="2">
        <v>954.1</v>
      </c>
      <c r="E37" s="2">
        <f t="shared" si="3"/>
        <v>0</v>
      </c>
      <c r="F37" s="2">
        <f t="shared" si="4"/>
        <v>100</v>
      </c>
    </row>
    <row r="38" spans="1:6" ht="38.25">
      <c r="A38" s="1" t="s">
        <v>41</v>
      </c>
      <c r="B38" s="17" t="s">
        <v>55</v>
      </c>
      <c r="C38" s="2"/>
      <c r="D38" s="2"/>
      <c r="E38" s="2">
        <f t="shared" si="3"/>
        <v>0</v>
      </c>
      <c r="F38" s="2">
        <v>0</v>
      </c>
    </row>
    <row r="39" spans="1:6" ht="12.75">
      <c r="A39" s="1" t="s">
        <v>42</v>
      </c>
      <c r="B39" s="17" t="s">
        <v>43</v>
      </c>
      <c r="C39" s="2">
        <v>1469.9</v>
      </c>
      <c r="D39" s="2">
        <v>1468.1</v>
      </c>
      <c r="E39" s="2">
        <f t="shared" si="3"/>
        <v>1.800000000000182</v>
      </c>
      <c r="F39" s="2">
        <f t="shared" si="4"/>
        <v>99.8775426899789</v>
      </c>
    </row>
    <row r="40" spans="1:6" ht="12.75">
      <c r="A40" s="1" t="s">
        <v>44</v>
      </c>
      <c r="B40" s="17" t="s">
        <v>45</v>
      </c>
      <c r="C40" s="2">
        <v>2.7</v>
      </c>
      <c r="D40" s="2">
        <v>2.7</v>
      </c>
      <c r="E40" s="2">
        <f t="shared" si="3"/>
        <v>0</v>
      </c>
      <c r="F40" s="2">
        <f t="shared" si="4"/>
        <v>100</v>
      </c>
    </row>
    <row r="41" spans="1:6" ht="12.75">
      <c r="A41" s="1" t="s">
        <v>46</v>
      </c>
      <c r="B41" s="17" t="s">
        <v>47</v>
      </c>
      <c r="C41" s="2">
        <v>0</v>
      </c>
      <c r="D41" s="2">
        <v>0</v>
      </c>
      <c r="E41" s="2">
        <f t="shared" si="3"/>
        <v>0</v>
      </c>
      <c r="F41" s="2">
        <v>0</v>
      </c>
    </row>
    <row r="42" spans="1:6" ht="12.75">
      <c r="A42" s="21"/>
      <c r="B42" s="21" t="s">
        <v>52</v>
      </c>
      <c r="C42" s="34">
        <f>SUM(C30:C41)</f>
        <v>3222.3</v>
      </c>
      <c r="D42" s="34">
        <f>SUM(D30:D41)</f>
        <v>3217.7999999999997</v>
      </c>
      <c r="E42" s="22">
        <f t="shared" si="3"/>
        <v>4.500000000000455</v>
      </c>
      <c r="F42" s="22">
        <f t="shared" si="4"/>
        <v>99.86034819849175</v>
      </c>
    </row>
    <row r="43" spans="3:5" ht="12.75">
      <c r="C43" s="35"/>
      <c r="D43" s="35"/>
      <c r="E43" s="35"/>
    </row>
    <row r="44" spans="2:5" ht="12.75">
      <c r="B44" s="18" t="s">
        <v>63</v>
      </c>
      <c r="C44" s="35">
        <f>C28-C42</f>
        <v>-8.600000000000364</v>
      </c>
      <c r="D44" s="35">
        <f>D28-D42</f>
        <v>47.09999999999991</v>
      </c>
      <c r="E44" s="35"/>
    </row>
  </sheetData>
  <mergeCells count="8">
    <mergeCell ref="D3:D7"/>
    <mergeCell ref="A3:A7"/>
    <mergeCell ref="A2:F2"/>
    <mergeCell ref="A1:F1"/>
    <mergeCell ref="F3:F7"/>
    <mergeCell ref="B3:B7"/>
    <mergeCell ref="E3:E7"/>
    <mergeCell ref="C3:C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Apple</cp:lastModifiedBy>
  <cp:lastPrinted>2010-01-20T19:18:01Z</cp:lastPrinted>
  <dcterms:created xsi:type="dcterms:W3CDTF">2005-03-15T05:15:37Z</dcterms:created>
  <dcterms:modified xsi:type="dcterms:W3CDTF">2010-01-20T19:18:04Z</dcterms:modified>
  <cp:category/>
  <cp:version/>
  <cp:contentType/>
  <cp:contentStatus/>
</cp:coreProperties>
</file>