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<sst xmlns="http://schemas.openxmlformats.org/spreadsheetml/2006/main" count="70" uniqueCount="70">
  <si>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</si>
  <si>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</si>
  <si>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</si>
  <si>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</si>
  <si>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</si>
  <si>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</si>
  <si>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</si>
  <si>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</si>
  <si>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</si>
  <si>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</si>
  <si>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</si>
  <si>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</si>
  <si>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</si>
  <si>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</si>
  <si>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</si>
  <si>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993 2 02 01001 10 0000 151</t>
  </si>
  <si>
    <t>Субвенции на осуществление государственных полномочий по ведению учета граждан</t>
  </si>
  <si>
    <t xml:space="preserve">993 1 11 05035 10 0000 120 </t>
  </si>
  <si>
    <t>993 2 02 03024 10 0000 151</t>
  </si>
  <si>
    <t>993 2 02 03015 10 0000 151</t>
  </si>
  <si>
    <t>182 1 05 03000 01 0000 110</t>
  </si>
  <si>
    <t>Единый с/хозяйственный налог</t>
  </si>
  <si>
    <t>993 2 02 02999 10 0000 151</t>
  </si>
  <si>
    <t>Государственная пошлина</t>
  </si>
  <si>
    <t>993 1 08 0402001 0000 110</t>
  </si>
  <si>
    <t>993 1 11 0500010 0000 120</t>
  </si>
  <si>
    <t>Субсидии на софинансирование расходов по  осуществлению  дорожной деятельности местного значения</t>
  </si>
  <si>
    <t>993 2 02 02085 10 0000 151</t>
  </si>
  <si>
    <t>Субвенци для предоставления субсидий на обеспечение жильем граждан села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</si>
  <si>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</si>
  <si>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</si>
  <si>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Арендная   плата   имущества</t>
  </si>
  <si>
    <t>Доходы от продажи земли</t>
  </si>
  <si>
    <t>0104</t>
  </si>
  <si>
    <t>0114</t>
  </si>
  <si>
    <t>Другие общегосударственные вопросы</t>
  </si>
  <si>
    <t>0203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</si>
  <si>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</si>
  <si>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</si>
  <si>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</si>
  <si>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</si>
  <si>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</si>
  <si>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</si>
  <si>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</si>
  <si>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</si>
  <si>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</si>
  <si>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</si>
  <si>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</si>
  <si>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Р А С Х О Д Ы</t>
  </si>
  <si>
    <t>Исполнение бюджета  Булдеевского сельского поселения</t>
  </si>
  <si>
    <t>Утверждено на год</t>
  </si>
  <si>
    <t>фактическое исполнение</t>
  </si>
  <si>
    <t>В С Е Г О    Р А С Х О Д О В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</si>
  <si>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</si>
  <si>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</si>
  <si>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</si>
  <si>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0309</t>
  </si>
  <si>
    <t>Защита населения от последствий чрезвычайных ситуаций и гражданская оборона</t>
  </si>
  <si>
    <t>0501</t>
  </si>
  <si>
    <t>Жилищное хозяйство</t>
  </si>
  <si>
    <t>0412</t>
  </si>
  <si>
    <t>Национальная экономика</t>
  </si>
  <si>
    <t>Дифицит</t>
  </si>
  <si>
    <t>182 1 06 06003 10 0000 110</t>
  </si>
  <si>
    <t>Межбюджетные трансфрты на выполнение общественных работ</t>
  </si>
  <si>
    <t>993 20 2 04999 10 0000 151</t>
  </si>
  <si>
    <t>Цивильского района  на 01 января 2010 года (тыс. рублей)</t>
  </si>
  <si>
    <t xml:space="preserve"> Итого безвозмездные поступления от других бюджетов бюджетной системы РФ</t>
  </si>
  <si>
    <t>993 3 02 00000 10 0000 130</t>
  </si>
  <si>
    <t>993 1 14 06014 10 0000 430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</si>
</sst>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8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170" fontId="0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69" fontId="0" fillId="0" borderId="1" xfId="0" applyNumberFormat="1" applyFont="1" applyBorder="1" applyAlignment="1">
      <alignment/>
    </xf>
    <xf numFmtId="49" fontId="0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vertical="top" wrapText="1"/>
    </xf>
    <xf numFmtId="3" fontId="7" fillId="3" borderId="1" xfId="0" applyNumberFormat="1" applyFont="1" applyFill="1" applyBorder="1" applyAlignment="1">
      <alignment vertical="top" wrapText="1"/>
    </xf>
    <xf numFmtId="168" fontId="7" fillId="3" borderId="1" xfId="0" applyNumberFormat="1" applyFont="1" applyFill="1" applyBorder="1" applyAlignment="1">
      <alignment vertical="top" wrapText="1"/>
    </xf>
    <xf numFmtId="168" fontId="0" fillId="0" borderId="0" xfId="0" applyNumberFormat="1" applyAlignment="1">
      <alignment/>
    </xf>
    <xf numFmtId="0" fontId="4" fillId="3" borderId="1" xfId="0" applyFont="1" applyFill="1" applyBorder="1" applyAlignment="1">
      <alignment horizontal="center"/>
    </xf>
    <xf numFmtId="170" fontId="4" fillId="3" borderId="1" xfId="0" applyNumberFormat="1" applyFont="1" applyFill="1" applyBorder="1" applyAlignment="1">
      <alignment/>
    </xf>
    <xf numFmtId="170" fontId="0" fillId="3" borderId="1" xfId="0" applyNumberFormat="1" applyFont="1" applyFill="1" applyBorder="1" applyAlignment="1">
      <alignment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75" zoomScaleNormal="75" workbookViewId="0" topLeftCell="A22">
      <selection activeCell="A17" sqref="A17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4" width="15.625" style="0" customWidth="1"/>
    <col min="5" max="5" width="13.375" style="0" customWidth="1"/>
    <col min="6" max="6" width="11.125" style="0" customWidth="1"/>
  </cols>
  <sheetData>
    <row r="1" spans="1:6" ht="15.75" customHeight="1">
      <c r="A1" s="24" t="s">
        <v>49</v>
      </c>
      <c r="B1" s="25"/>
      <c r="C1" s="25"/>
      <c r="D1" s="25"/>
      <c r="E1" s="25"/>
      <c r="F1" s="25"/>
    </row>
    <row r="2" spans="1:6" ht="15.75" customHeight="1">
      <c r="A2" s="28" t="s">
        <v>66</v>
      </c>
      <c r="B2" s="29"/>
      <c r="C2" s="29"/>
      <c r="D2" s="29"/>
      <c r="E2" s="29"/>
      <c r="F2" s="29"/>
    </row>
    <row r="3" spans="1:6" ht="15.75" customHeight="1">
      <c r="A3" s="27" t="s">
        <v>4</v>
      </c>
      <c r="B3" s="26" t="s">
        <v>0</v>
      </c>
      <c r="C3" s="27" t="s">
        <v>50</v>
      </c>
      <c r="D3" s="26" t="s">
        <v>51</v>
      </c>
      <c r="E3" s="26" t="s">
        <v>7</v>
      </c>
      <c r="F3" s="26" t="s">
        <v>1</v>
      </c>
    </row>
    <row r="4" spans="1:6" ht="15.75" customHeight="1">
      <c r="A4" s="27"/>
      <c r="B4" s="26"/>
      <c r="C4" s="27"/>
      <c r="D4" s="26"/>
      <c r="E4" s="26"/>
      <c r="F4" s="26"/>
    </row>
    <row r="5" spans="1:6" ht="15.75" customHeight="1">
      <c r="A5" s="27"/>
      <c r="B5" s="26"/>
      <c r="C5" s="27"/>
      <c r="D5" s="26"/>
      <c r="E5" s="26"/>
      <c r="F5" s="26"/>
    </row>
    <row r="6" spans="1:6" ht="15.75" customHeight="1">
      <c r="A6" s="27"/>
      <c r="B6" s="26"/>
      <c r="C6" s="27"/>
      <c r="D6" s="26"/>
      <c r="E6" s="26"/>
      <c r="F6" s="26"/>
    </row>
    <row r="7" spans="1:6" ht="15.75" customHeight="1">
      <c r="A7" s="27"/>
      <c r="B7" s="26"/>
      <c r="C7" s="27"/>
      <c r="D7" s="26"/>
      <c r="E7" s="26"/>
      <c r="F7" s="26"/>
    </row>
    <row r="8" spans="1:6" ht="15.7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15.75" customHeight="1">
      <c r="A9" s="4" t="s">
        <v>8</v>
      </c>
      <c r="B9" s="4" t="s">
        <v>9</v>
      </c>
      <c r="C9" s="5">
        <v>73.6</v>
      </c>
      <c r="D9" s="5">
        <v>80.4</v>
      </c>
      <c r="E9" s="6">
        <f aca="true" t="shared" si="0" ref="E9:E26">C9-D9</f>
        <v>-6.800000000000011</v>
      </c>
      <c r="F9" s="5">
        <f>D9/C9*100</f>
        <v>109.23913043478262</v>
      </c>
    </row>
    <row r="10" spans="1:6" ht="15.75" customHeight="1">
      <c r="A10" s="4" t="s">
        <v>20</v>
      </c>
      <c r="B10" s="4" t="s">
        <v>21</v>
      </c>
      <c r="C10" s="5">
        <v>3.4</v>
      </c>
      <c r="D10" s="5">
        <v>3.4</v>
      </c>
      <c r="E10" s="6">
        <f t="shared" si="0"/>
        <v>0</v>
      </c>
      <c r="F10" s="5">
        <f>D10/C10*100</f>
        <v>100</v>
      </c>
    </row>
    <row r="11" spans="1:6" ht="12.75">
      <c r="A11" s="7" t="s">
        <v>10</v>
      </c>
      <c r="B11" s="4" t="s">
        <v>2</v>
      </c>
      <c r="C11" s="5">
        <v>44.9</v>
      </c>
      <c r="D11" s="5">
        <v>46.2</v>
      </c>
      <c r="E11" s="6">
        <f t="shared" si="0"/>
        <v>-1.3000000000000043</v>
      </c>
      <c r="F11" s="5">
        <f aca="true" t="shared" si="1" ref="F11:F27">D11/C11*100</f>
        <v>102.89532293986639</v>
      </c>
    </row>
    <row r="12" spans="1:6" ht="12.75">
      <c r="A12" s="7" t="s">
        <v>63</v>
      </c>
      <c r="B12" s="4" t="s">
        <v>6</v>
      </c>
      <c r="C12" s="5">
        <v>130.6</v>
      </c>
      <c r="D12" s="5">
        <v>134.6</v>
      </c>
      <c r="E12" s="6">
        <f t="shared" si="0"/>
        <v>-4</v>
      </c>
      <c r="F12" s="5">
        <f t="shared" si="1"/>
        <v>103.06278713629402</v>
      </c>
    </row>
    <row r="13" spans="1:6" ht="12.75">
      <c r="A13" s="7" t="s">
        <v>25</v>
      </c>
      <c r="B13" s="4" t="s">
        <v>5</v>
      </c>
      <c r="C13" s="5">
        <v>16.8</v>
      </c>
      <c r="D13" s="5">
        <v>16.9</v>
      </c>
      <c r="E13" s="6">
        <f t="shared" si="0"/>
        <v>-0.09999999999999787</v>
      </c>
      <c r="F13" s="5">
        <f t="shared" si="1"/>
        <v>100.59523809523809</v>
      </c>
    </row>
    <row r="14" spans="1:6" ht="12.75">
      <c r="A14" s="7" t="s">
        <v>17</v>
      </c>
      <c r="B14" s="4" t="s">
        <v>31</v>
      </c>
      <c r="C14" s="5">
        <v>0</v>
      </c>
      <c r="D14" s="5">
        <v>0</v>
      </c>
      <c r="E14" s="6">
        <f t="shared" si="0"/>
        <v>0</v>
      </c>
      <c r="F14" s="5">
        <v>0</v>
      </c>
    </row>
    <row r="15" spans="1:6" ht="12.75">
      <c r="A15" s="7" t="s">
        <v>69</v>
      </c>
      <c r="B15" s="4" t="s">
        <v>32</v>
      </c>
      <c r="C15" s="5">
        <v>2.2</v>
      </c>
      <c r="D15" s="5">
        <v>3.1</v>
      </c>
      <c r="E15" s="6">
        <f t="shared" si="0"/>
        <v>-0.8999999999999999</v>
      </c>
      <c r="F15" s="5">
        <f t="shared" si="1"/>
        <v>140.9090909090909</v>
      </c>
    </row>
    <row r="16" spans="1:6" ht="19.5" customHeight="1">
      <c r="A16" s="8" t="s">
        <v>24</v>
      </c>
      <c r="B16" s="4" t="s">
        <v>23</v>
      </c>
      <c r="C16" s="5">
        <v>7.6</v>
      </c>
      <c r="D16" s="5">
        <v>7.6</v>
      </c>
      <c r="E16" s="6">
        <v>0</v>
      </c>
      <c r="F16" s="5">
        <f t="shared" si="1"/>
        <v>100</v>
      </c>
    </row>
    <row r="17" spans="1:6" ht="22.5" customHeight="1">
      <c r="A17" s="8"/>
      <c r="B17" s="9" t="s">
        <v>14</v>
      </c>
      <c r="C17" s="10">
        <f>SUM(C9:C16)</f>
        <v>279.1</v>
      </c>
      <c r="D17" s="10">
        <f>SUM(D9:D16)</f>
        <v>292.20000000000005</v>
      </c>
      <c r="E17" s="11">
        <f t="shared" si="0"/>
        <v>-13.100000000000023</v>
      </c>
      <c r="F17" s="10">
        <f t="shared" si="1"/>
        <v>104.69365818702974</v>
      </c>
    </row>
    <row r="18" spans="1:6" ht="25.5">
      <c r="A18" s="7" t="s">
        <v>15</v>
      </c>
      <c r="B18" s="4" t="s">
        <v>13</v>
      </c>
      <c r="C18" s="5">
        <v>2428.9</v>
      </c>
      <c r="D18" s="5">
        <v>2428.9</v>
      </c>
      <c r="E18" s="6">
        <f t="shared" si="0"/>
        <v>0</v>
      </c>
      <c r="F18" s="5">
        <f t="shared" si="1"/>
        <v>100</v>
      </c>
    </row>
    <row r="19" spans="1:6" ht="38.25">
      <c r="A19" s="7" t="s">
        <v>27</v>
      </c>
      <c r="B19" s="4" t="s">
        <v>28</v>
      </c>
      <c r="C19" s="5">
        <v>382.9</v>
      </c>
      <c r="D19" s="5">
        <v>382.9</v>
      </c>
      <c r="E19" s="6">
        <f t="shared" si="0"/>
        <v>0</v>
      </c>
      <c r="F19" s="5">
        <f t="shared" si="1"/>
        <v>100</v>
      </c>
    </row>
    <row r="20" spans="1:6" ht="51">
      <c r="A20" s="7" t="s">
        <v>29</v>
      </c>
      <c r="B20" s="4" t="s">
        <v>30</v>
      </c>
      <c r="C20" s="5">
        <v>0</v>
      </c>
      <c r="D20" s="5">
        <v>0</v>
      </c>
      <c r="E20" s="6">
        <f t="shared" si="0"/>
        <v>0</v>
      </c>
      <c r="F20" s="5">
        <v>0</v>
      </c>
    </row>
    <row r="21" spans="1:6" ht="51">
      <c r="A21" s="7" t="s">
        <v>22</v>
      </c>
      <c r="B21" s="4" t="s">
        <v>26</v>
      </c>
      <c r="C21" s="5">
        <v>163.2</v>
      </c>
      <c r="D21" s="5">
        <v>163.2</v>
      </c>
      <c r="E21" s="6">
        <f t="shared" si="0"/>
        <v>0</v>
      </c>
      <c r="F21" s="5">
        <f t="shared" si="1"/>
        <v>100</v>
      </c>
    </row>
    <row r="22" spans="1:6" ht="38.25">
      <c r="A22" s="7" t="s">
        <v>18</v>
      </c>
      <c r="B22" s="4" t="s">
        <v>16</v>
      </c>
      <c r="C22" s="5">
        <v>0.1</v>
      </c>
      <c r="D22" s="5">
        <v>0.1</v>
      </c>
      <c r="E22" s="6">
        <f t="shared" si="0"/>
        <v>0</v>
      </c>
      <c r="F22" s="5">
        <f t="shared" si="1"/>
        <v>100</v>
      </c>
    </row>
    <row r="23" spans="1:6" ht="63.75">
      <c r="A23" s="7" t="s">
        <v>19</v>
      </c>
      <c r="B23" s="4" t="s">
        <v>12</v>
      </c>
      <c r="C23" s="5">
        <v>44.1</v>
      </c>
      <c r="D23" s="5">
        <v>44.1</v>
      </c>
      <c r="E23" s="6">
        <f t="shared" si="0"/>
        <v>0</v>
      </c>
      <c r="F23" s="5">
        <f t="shared" si="1"/>
        <v>100</v>
      </c>
    </row>
    <row r="24" spans="1:6" ht="25.5">
      <c r="A24" s="7" t="s">
        <v>65</v>
      </c>
      <c r="B24" s="4" t="s">
        <v>64</v>
      </c>
      <c r="C24" s="5">
        <v>93.2</v>
      </c>
      <c r="D24" s="5">
        <v>93.2</v>
      </c>
      <c r="E24" s="6">
        <f t="shared" si="0"/>
        <v>0</v>
      </c>
      <c r="F24" s="5">
        <f t="shared" si="1"/>
        <v>100</v>
      </c>
    </row>
    <row r="25" spans="1:6" ht="38.25">
      <c r="A25" s="17"/>
      <c r="B25" s="18" t="s">
        <v>67</v>
      </c>
      <c r="C25" s="19">
        <f>SUM(C18:C24)</f>
        <v>3112.3999999999996</v>
      </c>
      <c r="D25" s="19">
        <f>SUM(D18:D24)</f>
        <v>3112.3999999999996</v>
      </c>
      <c r="E25" s="19">
        <f>SUM(E18:E24)</f>
        <v>0</v>
      </c>
      <c r="F25" s="10">
        <f t="shared" si="1"/>
        <v>100</v>
      </c>
    </row>
    <row r="26" spans="1:6" ht="25.5">
      <c r="A26" s="12" t="s">
        <v>68</v>
      </c>
      <c r="B26" s="4" t="s">
        <v>11</v>
      </c>
      <c r="C26" s="5">
        <v>217.1</v>
      </c>
      <c r="D26" s="5">
        <v>217.1</v>
      </c>
      <c r="E26" s="6">
        <f t="shared" si="0"/>
        <v>0</v>
      </c>
      <c r="F26" s="5">
        <f t="shared" si="1"/>
        <v>100</v>
      </c>
    </row>
    <row r="27" spans="1:6" ht="19.5" customHeight="1">
      <c r="A27" s="4"/>
      <c r="B27" s="9" t="s">
        <v>3</v>
      </c>
      <c r="C27" s="10">
        <f>SUM(C17+C25+C26)</f>
        <v>3608.5999999999995</v>
      </c>
      <c r="D27" s="10">
        <f>SUM(D17+D25+D26)</f>
        <v>3621.6999999999994</v>
      </c>
      <c r="E27" s="10">
        <f>SUM(E17+E25+E26)</f>
        <v>-13.100000000000023</v>
      </c>
      <c r="F27" s="10">
        <f t="shared" si="1"/>
        <v>100.36302167045392</v>
      </c>
    </row>
    <row r="28" spans="1:6" ht="12.75">
      <c r="A28" s="13"/>
      <c r="B28" s="14" t="s">
        <v>48</v>
      </c>
      <c r="C28" s="13"/>
      <c r="D28" s="13"/>
      <c r="E28" s="13"/>
      <c r="F28" s="15"/>
    </row>
    <row r="29" spans="1:6" ht="76.5">
      <c r="A29" s="1" t="s">
        <v>33</v>
      </c>
      <c r="B29" s="16" t="s">
        <v>55</v>
      </c>
      <c r="C29" s="2">
        <v>667.1</v>
      </c>
      <c r="D29" s="2">
        <v>667.1</v>
      </c>
      <c r="E29" s="2">
        <f>SUM(C29-D29)</f>
        <v>0</v>
      </c>
      <c r="F29" s="2">
        <f>E29/C29*100</f>
        <v>0</v>
      </c>
    </row>
    <row r="30" spans="1:6" ht="25.5">
      <c r="A30" s="1" t="s">
        <v>34</v>
      </c>
      <c r="B30" s="16" t="s">
        <v>35</v>
      </c>
      <c r="C30" s="2">
        <v>1.4</v>
      </c>
      <c r="D30" s="2">
        <v>1.4</v>
      </c>
      <c r="E30" s="2">
        <f>SUM(C30-D30)</f>
        <v>0</v>
      </c>
      <c r="F30" s="2">
        <f aca="true" t="shared" si="2" ref="F30:F41">E30/C30*100</f>
        <v>0</v>
      </c>
    </row>
    <row r="31" spans="1:6" ht="12.75">
      <c r="A31" s="1" t="s">
        <v>36</v>
      </c>
      <c r="B31" s="16" t="s">
        <v>53</v>
      </c>
      <c r="C31" s="2">
        <v>44.1</v>
      </c>
      <c r="D31" s="2">
        <v>44.1</v>
      </c>
      <c r="E31" s="2">
        <f>SUM(C31-D31)</f>
        <v>0</v>
      </c>
      <c r="F31" s="2">
        <f t="shared" si="2"/>
        <v>0</v>
      </c>
    </row>
    <row r="32" spans="1:6" ht="38.25">
      <c r="A32" s="1" t="s">
        <v>56</v>
      </c>
      <c r="B32" s="16" t="s">
        <v>57</v>
      </c>
      <c r="C32" s="2">
        <v>10.1</v>
      </c>
      <c r="D32" s="2">
        <v>4.1</v>
      </c>
      <c r="E32" s="2">
        <f>SUM(C32-D32)</f>
        <v>6</v>
      </c>
      <c r="F32" s="2">
        <f t="shared" si="2"/>
        <v>59.4059405940594</v>
      </c>
    </row>
    <row r="33" spans="1:6" ht="12.75">
      <c r="A33" s="1" t="s">
        <v>60</v>
      </c>
      <c r="B33" s="16" t="s">
        <v>61</v>
      </c>
      <c r="C33" s="2">
        <v>116</v>
      </c>
      <c r="D33" s="2">
        <v>116</v>
      </c>
      <c r="E33" s="2">
        <f>C33-D33</f>
        <v>0</v>
      </c>
      <c r="F33" s="2">
        <f t="shared" si="2"/>
        <v>0</v>
      </c>
    </row>
    <row r="34" spans="1:6" ht="12.75">
      <c r="A34" s="1" t="s">
        <v>58</v>
      </c>
      <c r="B34" s="16" t="s">
        <v>59</v>
      </c>
      <c r="C34" s="2">
        <v>0</v>
      </c>
      <c r="D34" s="2">
        <v>0</v>
      </c>
      <c r="E34" s="2">
        <v>0</v>
      </c>
      <c r="F34" s="2">
        <v>0</v>
      </c>
    </row>
    <row r="35" spans="1:6" ht="12.75">
      <c r="A35" s="1" t="s">
        <v>37</v>
      </c>
      <c r="B35" s="16" t="s">
        <v>38</v>
      </c>
      <c r="C35" s="2">
        <v>261.9</v>
      </c>
      <c r="D35" s="2">
        <v>261.9</v>
      </c>
      <c r="E35" s="2">
        <v>0</v>
      </c>
      <c r="F35" s="2">
        <f t="shared" si="2"/>
        <v>0</v>
      </c>
    </row>
    <row r="36" spans="1:6" ht="12.75">
      <c r="A36" s="1" t="s">
        <v>39</v>
      </c>
      <c r="B36" s="16" t="s">
        <v>40</v>
      </c>
      <c r="C36" s="2">
        <v>1013</v>
      </c>
      <c r="D36" s="2">
        <v>1013</v>
      </c>
      <c r="E36" s="2">
        <v>0</v>
      </c>
      <c r="F36" s="2">
        <f t="shared" si="2"/>
        <v>0</v>
      </c>
    </row>
    <row r="37" spans="1:6" ht="38.25">
      <c r="A37" s="1" t="s">
        <v>41</v>
      </c>
      <c r="B37" s="16" t="s">
        <v>54</v>
      </c>
      <c r="C37" s="2">
        <v>0</v>
      </c>
      <c r="D37" s="2">
        <v>0</v>
      </c>
      <c r="E37" s="2">
        <v>0</v>
      </c>
      <c r="F37" s="2">
        <v>0</v>
      </c>
    </row>
    <row r="38" spans="1:6" ht="12.75">
      <c r="A38" s="1" t="s">
        <v>42</v>
      </c>
      <c r="B38" s="16" t="s">
        <v>43</v>
      </c>
      <c r="C38" s="2">
        <v>1074</v>
      </c>
      <c r="D38" s="2">
        <v>1074</v>
      </c>
      <c r="E38" s="2">
        <v>0</v>
      </c>
      <c r="F38" s="2">
        <f t="shared" si="2"/>
        <v>0</v>
      </c>
    </row>
    <row r="39" spans="1:6" ht="12.75">
      <c r="A39" s="1" t="s">
        <v>44</v>
      </c>
      <c r="B39" s="16" t="s">
        <v>45</v>
      </c>
      <c r="C39" s="2">
        <v>2.9</v>
      </c>
      <c r="D39" s="2">
        <v>2.9</v>
      </c>
      <c r="E39" s="2">
        <v>0</v>
      </c>
      <c r="F39" s="2">
        <f t="shared" si="2"/>
        <v>0</v>
      </c>
    </row>
    <row r="40" spans="1:6" ht="12.75">
      <c r="A40" s="1" t="s">
        <v>46</v>
      </c>
      <c r="B40" s="16" t="s">
        <v>47</v>
      </c>
      <c r="C40" s="2">
        <v>492.3</v>
      </c>
      <c r="D40" s="2">
        <v>492.3</v>
      </c>
      <c r="E40" s="2">
        <v>0</v>
      </c>
      <c r="F40" s="2">
        <f t="shared" si="2"/>
        <v>0</v>
      </c>
    </row>
    <row r="41" spans="1:6" ht="12.75">
      <c r="A41" s="21"/>
      <c r="B41" s="21" t="s">
        <v>52</v>
      </c>
      <c r="C41" s="22">
        <f>SUM(C29:C40)</f>
        <v>3682.8</v>
      </c>
      <c r="D41" s="22">
        <f>SUM(D29:D40)</f>
        <v>3676.8</v>
      </c>
      <c r="E41" s="23">
        <f>SUM(E29:E40)</f>
        <v>6</v>
      </c>
      <c r="F41" s="23">
        <f t="shared" si="2"/>
        <v>0.16291951775822744</v>
      </c>
    </row>
    <row r="44" spans="1:4" ht="12.75">
      <c r="A44" t="s">
        <v>62</v>
      </c>
      <c r="C44" s="20">
        <f>C27-C41</f>
        <v>-74.20000000000073</v>
      </c>
      <c r="D44" s="20">
        <f>D27-D41</f>
        <v>-55.10000000000082</v>
      </c>
    </row>
  </sheetData>
  <mergeCells count="8">
    <mergeCell ref="A1:F1"/>
    <mergeCell ref="F3:F7"/>
    <mergeCell ref="B3:B7"/>
    <mergeCell ref="E3:E7"/>
    <mergeCell ref="C3:C7"/>
    <mergeCell ref="D3:D7"/>
    <mergeCell ref="A2:F2"/>
    <mergeCell ref="A3:A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Apple</cp:lastModifiedBy>
  <cp:lastPrinted>2010-01-20T16:00:38Z</cp:lastPrinted>
  <dcterms:created xsi:type="dcterms:W3CDTF">2005-03-15T05:15:37Z</dcterms:created>
  <dcterms:modified xsi:type="dcterms:W3CDTF">2010-01-20T16:00:54Z</dcterms:modified>
  <cp:category/>
  <cp:version/>
  <cp:contentType/>
  <cp:contentStatus/>
</cp:coreProperties>
</file>