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<sst xmlns="http://schemas.openxmlformats.org/spreadsheetml/2006/main" count="77" uniqueCount="77">
  <si>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</si>
  <si>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</si>
  <si>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</si>
  <si>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</si>
  <si>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</si>
  <si>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</si>
  <si>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</si>
  <si>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</si>
  <si>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</si>
  <si>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</si>
  <si>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</si>
  <si>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</si>
  <si>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</si>
  <si>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</si>
  <si>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</si>
  <si>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Доходы от сдачи в аренду имущества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</si>
  <si>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</si>
  <si>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</si>
  <si>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</si>
  <si>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</si>
  <si>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Апрочие поступления от использования имущества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</si>
  <si>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</si>
  <si>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</si>
  <si>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</si>
  <si>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</si>
  <si>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993 2 02 02036 10 0000 151</t>
  </si>
  <si>
    <t>993 2 02 02999 10 0000151</t>
  </si>
  <si>
    <t>Субвенци для предоставления субсидий на обеспечение жильем молодых семей и молодых специалистов</t>
  </si>
  <si>
    <t>993 1 11 05000 10 0000 120</t>
  </si>
  <si>
    <t>993 1 08 04000 10 0000 120</t>
  </si>
  <si>
    <t>Госпошлина</t>
  </si>
  <si>
    <t>993 2 02 02004 10 0000 151</t>
  </si>
  <si>
    <t>Субсидии на проектирование очистных сооружений</t>
  </si>
  <si>
    <t>Субсидии на софинансирование расходов по усыплению бездомных бродячих собак и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</si>
  <si>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</si>
  <si>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</si>
  <si>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993 1 11 09035 10 0000 120</t>
  </si>
  <si>
    <t>0104</t>
  </si>
  <si>
    <t>0107</t>
  </si>
  <si>
    <t>0114</t>
  </si>
  <si>
    <t>Другие общегосударственные вопросы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</si>
  <si>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</si>
  <si>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</si>
  <si>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</si>
  <si>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</si>
  <si>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</si>
  <si>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</si>
  <si>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</si>
  <si>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</si>
  <si>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</si>
  <si>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</si>
  <si>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</si>
  <si>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</si>
  <si>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</si>
  <si>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В С Е Г О   Р А С Х О Д О В</t>
  </si>
  <si>
    <t xml:space="preserve"> Исполнение бюджета Таушкасинского сельского  поселения</t>
  </si>
  <si>
    <t>Утверждено на год</t>
  </si>
  <si>
    <t>фактически исполнено</t>
  </si>
  <si>
    <t>993 3 02 00000 10 0000 130</t>
  </si>
  <si>
    <t>Доходы от предприним-ательской деятельности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</si>
  <si>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</si>
  <si>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</si>
  <si>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</si>
  <si>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</si>
  <si>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>0309</t>
  </si>
  <si>
    <t>Защита населения от последствий чрезвычайных ситуаций и гражданская оборона</t>
  </si>
  <si>
    <t>0501</t>
  </si>
  <si>
    <t>Жилищное хозяйство</t>
  </si>
  <si>
    <t>993 20 2 04999 10 0000 151</t>
  </si>
  <si>
    <t>Межбюджетные трансфрты на выполнение общественных работ</t>
  </si>
  <si>
    <t>182 1 06 06010 10 0000 110</t>
  </si>
  <si>
    <t>993 1 09 04050 10 0000 110</t>
  </si>
  <si>
    <t>Прочие поступления</t>
  </si>
  <si>
    <t>Lbabwbn</t>
  </si>
  <si>
    <t>993 1 14 00000 10 0000 430</t>
  </si>
  <si>
    <t>Доходы от продажи имущества, земли</t>
  </si>
  <si>
    <t>Цивильского района  на 01 октября 2009 года (тыс. рублей).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</si>
</sst>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5" t="s">
        <v>55</v>
      </c>
      <c r="B1" s="26"/>
      <c r="C1" s="26"/>
      <c r="D1" s="26"/>
      <c r="E1" s="26"/>
      <c r="F1" s="26"/>
    </row>
    <row r="2" spans="1:6" ht="12.75">
      <c r="A2" s="23" t="s">
        <v>76</v>
      </c>
      <c r="B2" s="24"/>
      <c r="C2" s="24"/>
      <c r="D2" s="24"/>
      <c r="E2" s="24"/>
      <c r="F2" s="24"/>
    </row>
    <row r="3" spans="1:6" ht="12.75" customHeight="1">
      <c r="A3" s="22" t="s">
        <v>5</v>
      </c>
      <c r="B3" s="27" t="s">
        <v>0</v>
      </c>
      <c r="C3" s="22" t="s">
        <v>56</v>
      </c>
      <c r="D3" s="27" t="s">
        <v>57</v>
      </c>
      <c r="E3" s="27" t="s">
        <v>8</v>
      </c>
      <c r="F3" s="27" t="s">
        <v>1</v>
      </c>
    </row>
    <row r="4" spans="1:6" ht="12.75" customHeight="1">
      <c r="A4" s="22"/>
      <c r="B4" s="27"/>
      <c r="C4" s="22"/>
      <c r="D4" s="27"/>
      <c r="E4" s="27"/>
      <c r="F4" s="27"/>
    </row>
    <row r="5" spans="1:6" ht="12.75" customHeight="1">
      <c r="A5" s="22"/>
      <c r="B5" s="27"/>
      <c r="C5" s="22"/>
      <c r="D5" s="27"/>
      <c r="E5" s="27"/>
      <c r="F5" s="27"/>
    </row>
    <row r="6" spans="1:6" ht="12.75" customHeight="1">
      <c r="A6" s="22"/>
      <c r="B6" s="27"/>
      <c r="C6" s="22"/>
      <c r="D6" s="27"/>
      <c r="E6" s="27"/>
      <c r="F6" s="27"/>
    </row>
    <row r="7" spans="1:6" ht="12.75" customHeight="1">
      <c r="A7" s="22"/>
      <c r="B7" s="27"/>
      <c r="C7" s="22"/>
      <c r="D7" s="27"/>
      <c r="E7" s="27"/>
      <c r="F7" s="27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179.5</v>
      </c>
      <c r="D9" s="7">
        <v>191.7</v>
      </c>
      <c r="E9" s="8">
        <f aca="true" t="shared" si="0" ref="E9:E30">C9-D9</f>
        <v>-12.199999999999989</v>
      </c>
      <c r="F9" s="7">
        <f>D9/C9*100</f>
        <v>106.79665738161559</v>
      </c>
    </row>
    <row r="10" spans="1:6" ht="12.75">
      <c r="A10" s="6" t="s">
        <v>12</v>
      </c>
      <c r="B10" s="6" t="s">
        <v>2</v>
      </c>
      <c r="C10" s="7">
        <v>14.7</v>
      </c>
      <c r="D10" s="7">
        <v>0.3</v>
      </c>
      <c r="E10" s="8">
        <f t="shared" si="0"/>
        <v>14.399999999999999</v>
      </c>
      <c r="F10" s="7">
        <f>D10/C10*100</f>
        <v>2.0408163265306123</v>
      </c>
    </row>
    <row r="11" spans="1:6" ht="12.75">
      <c r="A11" s="9" t="s">
        <v>11</v>
      </c>
      <c r="B11" s="6" t="s">
        <v>3</v>
      </c>
      <c r="C11" s="7">
        <v>42.1</v>
      </c>
      <c r="D11" s="7">
        <v>35.2</v>
      </c>
      <c r="E11" s="8">
        <f t="shared" si="0"/>
        <v>6.899999999999999</v>
      </c>
      <c r="F11" s="7">
        <f aca="true" t="shared" si="1" ref="F11:F30">D11/C11*100</f>
        <v>83.6104513064133</v>
      </c>
    </row>
    <row r="12" spans="1:6" ht="12.75">
      <c r="A12" s="9" t="s">
        <v>70</v>
      </c>
      <c r="B12" s="6" t="s">
        <v>7</v>
      </c>
      <c r="C12" s="7">
        <v>208.1</v>
      </c>
      <c r="D12" s="7">
        <v>165.7</v>
      </c>
      <c r="E12" s="8">
        <f t="shared" si="0"/>
        <v>42.400000000000006</v>
      </c>
      <c r="F12" s="7">
        <f t="shared" si="1"/>
        <v>79.62518020182604</v>
      </c>
    </row>
    <row r="13" spans="1:6" ht="12.75">
      <c r="A13" s="9" t="s">
        <v>28</v>
      </c>
      <c r="B13" s="6" t="s">
        <v>6</v>
      </c>
      <c r="C13" s="7">
        <v>74.7</v>
      </c>
      <c r="D13" s="7">
        <v>29.5</v>
      </c>
      <c r="E13" s="8">
        <f t="shared" si="0"/>
        <v>45.2</v>
      </c>
      <c r="F13" s="7">
        <f t="shared" si="1"/>
        <v>39.4912985274431</v>
      </c>
    </row>
    <row r="14" spans="1:6" ht="25.5">
      <c r="A14" s="9" t="s">
        <v>36</v>
      </c>
      <c r="B14" s="6" t="s">
        <v>20</v>
      </c>
      <c r="C14" s="7">
        <v>0</v>
      </c>
      <c r="D14" s="7">
        <v>0</v>
      </c>
      <c r="E14" s="8">
        <f t="shared" si="0"/>
        <v>0</v>
      </c>
      <c r="F14" s="7" t="e">
        <f t="shared" si="1"/>
        <v>#DIV/0!</v>
      </c>
    </row>
    <row r="15" spans="1:6" ht="12.75">
      <c r="A15" s="9" t="s">
        <v>19</v>
      </c>
      <c r="B15" s="6" t="s">
        <v>15</v>
      </c>
      <c r="C15" s="7">
        <v>29.2</v>
      </c>
      <c r="D15" s="7">
        <v>57.7</v>
      </c>
      <c r="E15" s="8">
        <f t="shared" si="0"/>
        <v>-28.500000000000004</v>
      </c>
      <c r="F15" s="7">
        <f t="shared" si="1"/>
        <v>197.6027397260274</v>
      </c>
    </row>
    <row r="16" spans="1:6" ht="25.5">
      <c r="A16" s="10" t="s">
        <v>74</v>
      </c>
      <c r="B16" s="6" t="s">
        <v>75</v>
      </c>
      <c r="C16" s="7">
        <v>0</v>
      </c>
      <c r="D16" s="7">
        <v>103.9</v>
      </c>
      <c r="E16" s="8">
        <f t="shared" si="0"/>
        <v>-103.9</v>
      </c>
      <c r="F16" s="7" t="e">
        <f t="shared" si="1"/>
        <v>#DIV/0!</v>
      </c>
    </row>
    <row r="17" spans="1:6" ht="12.75">
      <c r="A17" s="9" t="s">
        <v>29</v>
      </c>
      <c r="B17" s="6" t="s">
        <v>30</v>
      </c>
      <c r="C17" s="7">
        <v>4</v>
      </c>
      <c r="D17" s="7">
        <v>7.4</v>
      </c>
      <c r="E17" s="8">
        <f t="shared" si="0"/>
        <v>-3.4000000000000004</v>
      </c>
      <c r="F17" s="7">
        <f t="shared" si="1"/>
        <v>185</v>
      </c>
    </row>
    <row r="18" spans="1:6" ht="12.75">
      <c r="A18" s="9" t="s">
        <v>71</v>
      </c>
      <c r="B18" s="6" t="s">
        <v>72</v>
      </c>
      <c r="C18" s="7">
        <v>0</v>
      </c>
      <c r="D18" s="7">
        <v>0.3</v>
      </c>
      <c r="E18" s="8">
        <f t="shared" si="0"/>
        <v>-0.3</v>
      </c>
      <c r="F18" s="7" t="e">
        <f t="shared" si="1"/>
        <v>#DIV/0!</v>
      </c>
    </row>
    <row r="19" spans="1:6" ht="12.75">
      <c r="A19" s="9"/>
      <c r="B19" s="11" t="s">
        <v>16</v>
      </c>
      <c r="C19" s="12">
        <f>SUM(C9:C17)</f>
        <v>552.3000000000001</v>
      </c>
      <c r="D19" s="12">
        <f>SUM(D9:D18)</f>
        <v>591.6999999999999</v>
      </c>
      <c r="E19" s="13">
        <f t="shared" si="0"/>
        <v>-39.399999999999864</v>
      </c>
      <c r="F19" s="12">
        <f t="shared" si="1"/>
        <v>107.13380409197897</v>
      </c>
    </row>
    <row r="20" spans="1:6" ht="25.5">
      <c r="A20" s="9" t="s">
        <v>17</v>
      </c>
      <c r="B20" s="6" t="s">
        <v>14</v>
      </c>
      <c r="C20" s="7">
        <v>2717.8</v>
      </c>
      <c r="D20" s="7">
        <v>1621.9</v>
      </c>
      <c r="E20" s="8">
        <f t="shared" si="0"/>
        <v>1095.9</v>
      </c>
      <c r="F20" s="7">
        <f t="shared" si="1"/>
        <v>59.67694458753403</v>
      </c>
    </row>
    <row r="21" spans="1:6" ht="25.5">
      <c r="A21" s="9" t="s">
        <v>23</v>
      </c>
      <c r="B21" s="6" t="s">
        <v>24</v>
      </c>
      <c r="C21" s="7">
        <v>156.2</v>
      </c>
      <c r="D21" s="7">
        <v>126.1</v>
      </c>
      <c r="E21" s="8">
        <f t="shared" si="0"/>
        <v>30.099999999999994</v>
      </c>
      <c r="F21" s="7">
        <f t="shared" si="1"/>
        <v>80.72983354673495</v>
      </c>
    </row>
    <row r="22" spans="1:6" ht="51">
      <c r="A22" s="9" t="s">
        <v>25</v>
      </c>
      <c r="B22" s="6" t="s">
        <v>27</v>
      </c>
      <c r="C22" s="7">
        <v>0</v>
      </c>
      <c r="D22" s="7"/>
      <c r="E22" s="8">
        <v>0</v>
      </c>
      <c r="F22" s="7">
        <v>0</v>
      </c>
    </row>
    <row r="23" spans="1:6" ht="25.5">
      <c r="A23" s="9" t="s">
        <v>31</v>
      </c>
      <c r="B23" s="6" t="s">
        <v>32</v>
      </c>
      <c r="C23" s="7"/>
      <c r="D23" s="7">
        <v>0.1</v>
      </c>
      <c r="E23" s="8"/>
      <c r="F23" s="7"/>
    </row>
    <row r="24" spans="1:6" ht="51">
      <c r="A24" s="9" t="s">
        <v>34</v>
      </c>
      <c r="B24" s="6" t="s">
        <v>35</v>
      </c>
      <c r="C24" s="7">
        <v>0</v>
      </c>
      <c r="D24" s="7"/>
      <c r="E24" s="8"/>
      <c r="F24" s="7"/>
    </row>
    <row r="25" spans="1:6" ht="63.75">
      <c r="A25" s="9" t="s">
        <v>26</v>
      </c>
      <c r="B25" s="6" t="s">
        <v>33</v>
      </c>
      <c r="C25" s="7">
        <v>245.2</v>
      </c>
      <c r="D25" s="7">
        <v>0</v>
      </c>
      <c r="E25" s="8">
        <v>0</v>
      </c>
      <c r="F25" s="7">
        <v>0</v>
      </c>
    </row>
    <row r="26" spans="1:6" ht="38.25">
      <c r="A26" s="9" t="s">
        <v>21</v>
      </c>
      <c r="B26" s="6" t="s">
        <v>18</v>
      </c>
      <c r="C26" s="7">
        <v>0.2</v>
      </c>
      <c r="D26" s="7">
        <v>0.1</v>
      </c>
      <c r="E26" s="8">
        <f t="shared" si="0"/>
        <v>0.1</v>
      </c>
      <c r="F26" s="7">
        <f t="shared" si="1"/>
        <v>50</v>
      </c>
    </row>
    <row r="27" spans="1:6" ht="63.75">
      <c r="A27" s="9" t="s">
        <v>22</v>
      </c>
      <c r="B27" s="6" t="s">
        <v>13</v>
      </c>
      <c r="C27" s="7">
        <v>110.1</v>
      </c>
      <c r="D27" s="7">
        <v>70.5</v>
      </c>
      <c r="E27" s="8">
        <f t="shared" si="0"/>
        <v>39.599999999999994</v>
      </c>
      <c r="F27" s="7">
        <f t="shared" si="1"/>
        <v>64.03269754768392</v>
      </c>
    </row>
    <row r="28" spans="1:6" ht="25.5">
      <c r="A28" s="9" t="s">
        <v>68</v>
      </c>
      <c r="B28" s="6" t="s">
        <v>69</v>
      </c>
      <c r="C28" s="7">
        <v>98.3</v>
      </c>
      <c r="D28" s="7">
        <v>87.7</v>
      </c>
      <c r="E28" s="8">
        <f t="shared" si="0"/>
        <v>10.599999999999994</v>
      </c>
      <c r="F28" s="7">
        <f t="shared" si="1"/>
        <v>89.21668362156665</v>
      </c>
    </row>
    <row r="29" spans="1:6" ht="25.5">
      <c r="A29" s="19" t="s">
        <v>58</v>
      </c>
      <c r="B29" s="6" t="s">
        <v>59</v>
      </c>
      <c r="C29" s="7">
        <v>110.8</v>
      </c>
      <c r="D29" s="7">
        <v>56.9</v>
      </c>
      <c r="E29" s="8">
        <f t="shared" si="0"/>
        <v>53.9</v>
      </c>
      <c r="F29" s="7">
        <f t="shared" si="1"/>
        <v>51.35379061371841</v>
      </c>
    </row>
    <row r="30" spans="1:6" ht="12.75">
      <c r="A30" s="6"/>
      <c r="B30" s="11" t="s">
        <v>4</v>
      </c>
      <c r="C30" s="12">
        <f>SUM(C19:C29)</f>
        <v>3990.9</v>
      </c>
      <c r="D30" s="12">
        <f>SUM(D19:D29)</f>
        <v>2554.9999999999995</v>
      </c>
      <c r="E30" s="13">
        <f t="shared" si="0"/>
        <v>1435.9000000000005</v>
      </c>
      <c r="F30" s="12">
        <f t="shared" si="1"/>
        <v>64.02064697186097</v>
      </c>
    </row>
    <row r="31" spans="1:6" ht="12.75">
      <c r="A31" s="14"/>
      <c r="B31" s="15" t="s">
        <v>53</v>
      </c>
      <c r="C31" s="16"/>
      <c r="D31" s="16"/>
      <c r="E31" s="16"/>
      <c r="F31" s="16"/>
    </row>
    <row r="32" spans="1:6" ht="76.5">
      <c r="A32" s="1" t="s">
        <v>37</v>
      </c>
      <c r="B32" s="18" t="s">
        <v>62</v>
      </c>
      <c r="C32" s="2">
        <v>743.9</v>
      </c>
      <c r="D32" s="2">
        <v>509.2</v>
      </c>
      <c r="E32" s="2">
        <f>C32-D32</f>
        <v>234.7</v>
      </c>
      <c r="F32" s="3">
        <f>(D32/C32*100)</f>
        <v>68.45006049200163</v>
      </c>
    </row>
    <row r="33" spans="1:6" ht="25.5">
      <c r="A33" s="1" t="s">
        <v>38</v>
      </c>
      <c r="B33" s="18" t="s">
        <v>63</v>
      </c>
      <c r="C33" s="2">
        <v>5</v>
      </c>
      <c r="D33" s="2">
        <v>5</v>
      </c>
      <c r="E33" s="2">
        <f aca="true" t="shared" si="2" ref="E33:E44">C33-D33</f>
        <v>0</v>
      </c>
      <c r="F33" s="3">
        <f aca="true" t="shared" si="3" ref="F33:F44">(D33/C33*100)</f>
        <v>100</v>
      </c>
    </row>
    <row r="34" spans="1:6" ht="25.5">
      <c r="A34" s="1" t="s">
        <v>39</v>
      </c>
      <c r="B34" s="18" t="s">
        <v>40</v>
      </c>
      <c r="C34" s="2">
        <v>1.3</v>
      </c>
      <c r="D34" s="2">
        <v>1.3</v>
      </c>
      <c r="E34" s="2">
        <f t="shared" si="2"/>
        <v>0</v>
      </c>
      <c r="F34" s="3">
        <f t="shared" si="3"/>
        <v>100</v>
      </c>
    </row>
    <row r="35" spans="1:6" ht="12.75">
      <c r="A35" s="1" t="s">
        <v>41</v>
      </c>
      <c r="B35" s="18" t="s">
        <v>60</v>
      </c>
      <c r="C35" s="2">
        <v>110.2</v>
      </c>
      <c r="D35" s="2">
        <v>60.8</v>
      </c>
      <c r="E35" s="2">
        <f t="shared" si="2"/>
        <v>49.400000000000006</v>
      </c>
      <c r="F35" s="3">
        <f t="shared" si="3"/>
        <v>55.172413793103445</v>
      </c>
    </row>
    <row r="36" spans="1:6" ht="38.25">
      <c r="A36" s="1" t="s">
        <v>64</v>
      </c>
      <c r="B36" s="18" t="s">
        <v>65</v>
      </c>
      <c r="C36" s="2">
        <v>1.1</v>
      </c>
      <c r="D36" s="2">
        <v>0</v>
      </c>
      <c r="E36" s="2">
        <f t="shared" si="2"/>
        <v>1.1</v>
      </c>
      <c r="F36" s="3">
        <f t="shared" si="3"/>
        <v>0</v>
      </c>
    </row>
    <row r="37" spans="1:6" ht="12.75">
      <c r="A37" s="1" t="s">
        <v>66</v>
      </c>
      <c r="B37" s="18" t="s">
        <v>67</v>
      </c>
      <c r="C37" s="2">
        <v>110.8</v>
      </c>
      <c r="D37" s="2">
        <v>55.4</v>
      </c>
      <c r="E37" s="2">
        <f t="shared" si="2"/>
        <v>55.4</v>
      </c>
      <c r="F37" s="3">
        <f t="shared" si="3"/>
        <v>50</v>
      </c>
    </row>
    <row r="38" spans="1:6" ht="12.75">
      <c r="A38" s="1" t="s">
        <v>42</v>
      </c>
      <c r="B38" s="18" t="s">
        <v>43</v>
      </c>
      <c r="C38" s="2">
        <v>76.6</v>
      </c>
      <c r="D38" s="2">
        <v>51.5</v>
      </c>
      <c r="E38" s="2">
        <f t="shared" si="2"/>
        <v>25.099999999999994</v>
      </c>
      <c r="F38" s="3">
        <f t="shared" si="3"/>
        <v>67.23237597911228</v>
      </c>
    </row>
    <row r="39" spans="1:6" ht="12.75">
      <c r="A39" s="1" t="s">
        <v>44</v>
      </c>
      <c r="B39" s="18" t="s">
        <v>45</v>
      </c>
      <c r="C39" s="2">
        <v>1059.3</v>
      </c>
      <c r="D39" s="2">
        <v>320.3</v>
      </c>
      <c r="E39" s="2">
        <f t="shared" si="2"/>
        <v>739</v>
      </c>
      <c r="F39" s="3">
        <f t="shared" si="3"/>
        <v>30.236948928537714</v>
      </c>
    </row>
    <row r="40" spans="1:6" ht="38.25">
      <c r="A40" s="1" t="s">
        <v>46</v>
      </c>
      <c r="B40" s="18" t="s">
        <v>61</v>
      </c>
      <c r="C40" s="2">
        <v>238.4</v>
      </c>
      <c r="D40" s="2">
        <v>209</v>
      </c>
      <c r="E40" s="2">
        <f t="shared" si="2"/>
        <v>29.400000000000006</v>
      </c>
      <c r="F40" s="3">
        <f t="shared" si="3"/>
        <v>87.66778523489933</v>
      </c>
    </row>
    <row r="41" spans="1:6" ht="12.75">
      <c r="A41" s="1" t="s">
        <v>47</v>
      </c>
      <c r="B41" s="18" t="s">
        <v>48</v>
      </c>
      <c r="C41" s="2">
        <v>1767.5</v>
      </c>
      <c r="D41" s="2">
        <v>1091.8</v>
      </c>
      <c r="E41" s="2">
        <f t="shared" si="2"/>
        <v>675.7</v>
      </c>
      <c r="F41" s="3">
        <f t="shared" si="3"/>
        <v>61.77086280056577</v>
      </c>
    </row>
    <row r="42" spans="1:6" ht="12.75">
      <c r="A42" s="1" t="s">
        <v>49</v>
      </c>
      <c r="B42" s="18" t="s">
        <v>50</v>
      </c>
      <c r="C42" s="2">
        <v>3.5</v>
      </c>
      <c r="D42" s="2">
        <v>0</v>
      </c>
      <c r="E42" s="2">
        <f t="shared" si="2"/>
        <v>3.5</v>
      </c>
      <c r="F42" s="3">
        <f t="shared" si="3"/>
        <v>0</v>
      </c>
    </row>
    <row r="43" spans="1:6" ht="12.75">
      <c r="A43" s="1" t="s">
        <v>51</v>
      </c>
      <c r="B43" s="18" t="s">
        <v>52</v>
      </c>
      <c r="C43" s="2">
        <v>64.6</v>
      </c>
      <c r="D43" s="2">
        <v>0</v>
      </c>
      <c r="E43" s="2">
        <f t="shared" si="2"/>
        <v>64.6</v>
      </c>
      <c r="F43" s="3">
        <f t="shared" si="3"/>
        <v>0</v>
      </c>
    </row>
    <row r="44" spans="1:6" ht="12.75">
      <c r="A44" s="17"/>
      <c r="B44" s="17" t="s">
        <v>54</v>
      </c>
      <c r="C44" s="4">
        <f>SUM(C32:C43)</f>
        <v>4182.200000000001</v>
      </c>
      <c r="D44" s="4">
        <f>SUM(D32:D43)</f>
        <v>2304.3</v>
      </c>
      <c r="E44" s="2">
        <f t="shared" si="2"/>
        <v>1877.9000000000005</v>
      </c>
      <c r="F44" s="3">
        <f t="shared" si="3"/>
        <v>55.09779541867916</v>
      </c>
    </row>
    <row r="46" spans="2:4" ht="12.75">
      <c r="B46" s="20" t="s">
        <v>73</v>
      </c>
      <c r="C46" s="21">
        <f>C30-C44</f>
        <v>-191.30000000000064</v>
      </c>
      <c r="D46" s="21">
        <f>D30-D44</f>
        <v>250.69999999999936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2009-07-10T13:24:03Z</cp:lastPrinted>
  <dcterms:created xsi:type="dcterms:W3CDTF">2005-03-15T05:15:37Z</dcterms:created>
  <dcterms:modified xsi:type="dcterms:W3CDTF">2009-10-06T10:42:47Z</dcterms:modified>
  <cp:category/>
  <cp:version/>
  <cp:contentType/>
  <cp:contentStatus/>
</cp:coreProperties>
</file>