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17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<sst xmlns="http://schemas.openxmlformats.org/spreadsheetml/2006/main" count="71" uniqueCount="71">
  <si>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</si>
  <si>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</si>
  <si>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</si>
  <si>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</si>
  <si>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</si>
  <si>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</si>
  <si>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</si>
  <si>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</si>
  <si>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</si>
  <si>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</si>
  <si>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</si>
  <si>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</si>
  <si>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</si>
  <si>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</si>
  <si>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</si>
  <si>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Доходы от сдачи в аренду имущества</t>
  </si>
  <si>
    <t>993 2 02 01001 10 0000 151</t>
  </si>
  <si>
    <t>Субвенции на осуществление государственных полномочий по ведению учета граждан</t>
  </si>
  <si>
    <t>993 2 02 01003 10 0000 151</t>
  </si>
  <si>
    <t>Дотация из фонда сбалансированности бюджетов</t>
  </si>
  <si>
    <t>993 1 11 05035 10 0000 120</t>
  </si>
  <si>
    <t>993 2 02 03024 10 0000 151</t>
  </si>
  <si>
    <t>993 2 02 03015 10 0000 151</t>
  </si>
  <si>
    <t>993 2 02 02999 10 0000 151</t>
  </si>
  <si>
    <t>993 1 14 06014 10 0000 420</t>
  </si>
  <si>
    <t>Доходы от продажи земли</t>
  </si>
  <si>
    <t>993 1 11 05000 10 0000 120</t>
  </si>
  <si>
    <t>993 1 08 0402001 1000 110</t>
  </si>
  <si>
    <t>Государственная пошлина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</si>
  <si>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</si>
  <si>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</si>
  <si>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</si>
  <si>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</si>
  <si>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</si>
  <si>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</si>
  <si>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</si>
  <si>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</si>
  <si>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</si>
  <si>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</si>
  <si>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</si>
  <si>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</si>
  <si>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</si>
  <si>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</si>
  <si>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</si>
  <si>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</si>
  <si>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</si>
  <si>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Исполнение бюджета Медикасинского сельского  поселения</t>
  </si>
  <si>
    <t>Р А С Х О Д Ы</t>
  </si>
  <si>
    <t>В С Е Г О   Р А С Х О Д О В</t>
  </si>
  <si>
    <t>Утверждено на год</t>
  </si>
  <si>
    <t>фактически исполнено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</si>
  <si>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</si>
  <si>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</si>
  <si>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</si>
  <si>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</si>
  <si>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</si>
  <si>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0309</t>
  </si>
  <si>
    <t>Защита населения от последствий чрезвычайных ситуаций и гражданская оборона</t>
  </si>
  <si>
    <t>0114</t>
  </si>
  <si>
    <t>Другие общегосударственные вопросы</t>
  </si>
  <si>
    <t>0412</t>
  </si>
  <si>
    <t xml:space="preserve"> Национальная экономика</t>
  </si>
  <si>
    <t>Дифицит</t>
  </si>
  <si>
    <t>182 1 06 06003 10 0000 110</t>
  </si>
  <si>
    <t>993 1 14 060114 10 0000 430</t>
  </si>
  <si>
    <t>Доходы от продажи земельных участков</t>
  </si>
  <si>
    <t>993 1 19 05000 10 0000 151</t>
  </si>
  <si>
    <t>993 2 02 04999 10 0000 151</t>
  </si>
  <si>
    <t>Иные межбюджетные трансферты</t>
  </si>
  <si>
    <t>Возврат остатков субсидий, субвенций</t>
  </si>
  <si>
    <t>Цивильского района  на 01 октября 2009 года (тыс. рублей)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</si>
</sst>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68" fontId="4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168" fontId="5" fillId="2" borderId="1" xfId="0" applyNumberFormat="1" applyFont="1" applyFill="1" applyBorder="1" applyAlignment="1">
      <alignment vertical="top" wrapText="1"/>
    </xf>
    <xf numFmtId="168" fontId="4" fillId="2" borderId="1" xfId="0" applyNumberFormat="1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3" fontId="5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49" fontId="6" fillId="3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2" fontId="0" fillId="3" borderId="1" xfId="0" applyNumberFormat="1" applyFont="1" applyFill="1" applyBorder="1" applyAlignment="1">
      <alignment/>
    </xf>
    <xf numFmtId="170" fontId="0" fillId="3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75" zoomScaleNormal="75" workbookViewId="0" topLeftCell="A1">
      <selection activeCell="C3" sqref="C3:C7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6" t="s">
        <v>46</v>
      </c>
      <c r="B1" s="27"/>
      <c r="C1" s="27"/>
      <c r="D1" s="27"/>
      <c r="E1" s="27"/>
      <c r="F1" s="27"/>
    </row>
    <row r="2" spans="1:6" ht="12.75">
      <c r="A2" s="24" t="s">
        <v>70</v>
      </c>
      <c r="B2" s="25"/>
      <c r="C2" s="25"/>
      <c r="D2" s="25"/>
      <c r="E2" s="25"/>
      <c r="F2" s="25"/>
    </row>
    <row r="3" spans="1:6" ht="12.75" customHeight="1">
      <c r="A3" s="23" t="s">
        <v>4</v>
      </c>
      <c r="B3" s="28" t="s">
        <v>0</v>
      </c>
      <c r="C3" s="23" t="s">
        <v>49</v>
      </c>
      <c r="D3" s="28" t="s">
        <v>50</v>
      </c>
      <c r="E3" s="28" t="s">
        <v>7</v>
      </c>
      <c r="F3" s="28" t="s">
        <v>1</v>
      </c>
    </row>
    <row r="4" spans="1:6" ht="12.75" customHeight="1">
      <c r="A4" s="23"/>
      <c r="B4" s="28"/>
      <c r="C4" s="23"/>
      <c r="D4" s="28"/>
      <c r="E4" s="28"/>
      <c r="F4" s="28"/>
    </row>
    <row r="5" spans="1:6" ht="12.75" customHeight="1">
      <c r="A5" s="23"/>
      <c r="B5" s="28"/>
      <c r="C5" s="23"/>
      <c r="D5" s="28"/>
      <c r="E5" s="28"/>
      <c r="F5" s="28"/>
    </row>
    <row r="6" spans="1:6" ht="12.75" customHeight="1">
      <c r="A6" s="23"/>
      <c r="B6" s="28"/>
      <c r="C6" s="23"/>
      <c r="D6" s="28"/>
      <c r="E6" s="28"/>
      <c r="F6" s="28"/>
    </row>
    <row r="7" spans="1:6" ht="12.75" customHeight="1">
      <c r="A7" s="23"/>
      <c r="B7" s="28"/>
      <c r="C7" s="23"/>
      <c r="D7" s="28"/>
      <c r="E7" s="28"/>
      <c r="F7" s="28"/>
    </row>
    <row r="8" spans="1:6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12.75">
      <c r="A9" s="2" t="s">
        <v>8</v>
      </c>
      <c r="B9" s="2" t="s">
        <v>9</v>
      </c>
      <c r="C9" s="3">
        <v>56</v>
      </c>
      <c r="D9" s="3">
        <v>15</v>
      </c>
      <c r="E9" s="4">
        <f aca="true" t="shared" si="0" ref="E9:E26">C9-D9</f>
        <v>41</v>
      </c>
      <c r="F9" s="3">
        <f aca="true" t="shared" si="1" ref="F9:F27">D9/C9*100</f>
        <v>26.785714285714285</v>
      </c>
    </row>
    <row r="10" spans="1:6" ht="12.75">
      <c r="A10" s="2" t="s">
        <v>24</v>
      </c>
      <c r="B10" s="2" t="s">
        <v>25</v>
      </c>
      <c r="C10" s="3">
        <v>0</v>
      </c>
      <c r="D10" s="3"/>
      <c r="E10" s="4">
        <f t="shared" si="0"/>
        <v>0</v>
      </c>
      <c r="F10" s="3" t="e">
        <f t="shared" si="1"/>
        <v>#DIV/0!</v>
      </c>
    </row>
    <row r="11" spans="1:6" ht="12.75">
      <c r="A11" s="5" t="s">
        <v>10</v>
      </c>
      <c r="B11" s="2" t="s">
        <v>2</v>
      </c>
      <c r="C11" s="3">
        <v>32.2</v>
      </c>
      <c r="D11" s="3">
        <v>15.3</v>
      </c>
      <c r="E11" s="4">
        <f t="shared" si="0"/>
        <v>16.900000000000002</v>
      </c>
      <c r="F11" s="3">
        <f t="shared" si="1"/>
        <v>47.515527950310556</v>
      </c>
    </row>
    <row r="12" spans="1:6" ht="12.75">
      <c r="A12" s="5" t="s">
        <v>63</v>
      </c>
      <c r="B12" s="2" t="s">
        <v>6</v>
      </c>
      <c r="C12" s="3">
        <v>83.8</v>
      </c>
      <c r="D12" s="3">
        <v>76.9</v>
      </c>
      <c r="E12" s="4">
        <f t="shared" si="0"/>
        <v>6.8999999999999915</v>
      </c>
      <c r="F12" s="3">
        <f t="shared" si="1"/>
        <v>91.76610978520287</v>
      </c>
    </row>
    <row r="13" spans="1:6" ht="12.75">
      <c r="A13" s="5" t="s">
        <v>27</v>
      </c>
      <c r="B13" s="2" t="s">
        <v>28</v>
      </c>
      <c r="C13" s="3">
        <v>1</v>
      </c>
      <c r="D13" s="3">
        <v>4.2</v>
      </c>
      <c r="E13" s="4">
        <f t="shared" si="0"/>
        <v>-3.2</v>
      </c>
      <c r="F13" s="3">
        <f t="shared" si="1"/>
        <v>420</v>
      </c>
    </row>
    <row r="14" spans="1:6" ht="12.75">
      <c r="A14" s="5" t="s">
        <v>26</v>
      </c>
      <c r="B14" s="2" t="s">
        <v>5</v>
      </c>
      <c r="C14" s="3">
        <v>60.8</v>
      </c>
      <c r="D14" s="3">
        <v>24.5</v>
      </c>
      <c r="E14" s="4">
        <f t="shared" si="0"/>
        <v>36.3</v>
      </c>
      <c r="F14" s="3">
        <f t="shared" si="1"/>
        <v>40.29605263157895</v>
      </c>
    </row>
    <row r="15" spans="1:6" ht="12.75">
      <c r="A15" s="5" t="s">
        <v>20</v>
      </c>
      <c r="B15" s="2" t="s">
        <v>15</v>
      </c>
      <c r="C15" s="3">
        <v>29.2</v>
      </c>
      <c r="D15" s="3">
        <v>8.5</v>
      </c>
      <c r="E15" s="4">
        <f t="shared" si="0"/>
        <v>20.7</v>
      </c>
      <c r="F15" s="3">
        <f t="shared" si="1"/>
        <v>29.10958904109589</v>
      </c>
    </row>
    <row r="16" spans="1:6" ht="25.5">
      <c r="A16" s="5" t="s">
        <v>64</v>
      </c>
      <c r="B16" s="2" t="s">
        <v>65</v>
      </c>
      <c r="C16" s="3">
        <v>0</v>
      </c>
      <c r="D16" s="3">
        <v>8.9</v>
      </c>
      <c r="E16" s="4">
        <f t="shared" si="0"/>
        <v>-8.9</v>
      </c>
      <c r="F16" s="3" t="e">
        <f t="shared" si="1"/>
        <v>#DIV/0!</v>
      </c>
    </row>
    <row r="17" spans="1:6" ht="25.5">
      <c r="A17" s="5" t="s">
        <v>66</v>
      </c>
      <c r="B17" s="2" t="s">
        <v>69</v>
      </c>
      <c r="C17" s="3">
        <v>0</v>
      </c>
      <c r="D17" s="3">
        <v>-0.5</v>
      </c>
      <c r="E17" s="4">
        <f t="shared" si="0"/>
        <v>0.5</v>
      </c>
      <c r="F17" s="3" t="e">
        <f t="shared" si="1"/>
        <v>#DIV/0!</v>
      </c>
    </row>
    <row r="18" spans="1:6" ht="12.75">
      <c r="A18" s="5"/>
      <c r="B18" s="6" t="s">
        <v>14</v>
      </c>
      <c r="C18" s="7">
        <f>SUM(C9:C17)</f>
        <v>263</v>
      </c>
      <c r="D18" s="7">
        <f>SUM(D9:D17)</f>
        <v>152.8</v>
      </c>
      <c r="E18" s="8">
        <f t="shared" si="0"/>
        <v>110.19999999999999</v>
      </c>
      <c r="F18" s="7">
        <f t="shared" si="1"/>
        <v>58.09885931558936</v>
      </c>
    </row>
    <row r="19" spans="1:6" ht="25.5">
      <c r="A19" s="5" t="s">
        <v>16</v>
      </c>
      <c r="B19" s="2" t="s">
        <v>13</v>
      </c>
      <c r="C19" s="3">
        <v>1325.2</v>
      </c>
      <c r="D19" s="3">
        <v>796.4</v>
      </c>
      <c r="E19" s="4">
        <f t="shared" si="0"/>
        <v>528.8000000000001</v>
      </c>
      <c r="F19" s="3">
        <f t="shared" si="1"/>
        <v>60.096589194083904</v>
      </c>
    </row>
    <row r="20" spans="1:6" ht="25.5">
      <c r="A20" s="9" t="s">
        <v>18</v>
      </c>
      <c r="B20" s="2" t="s">
        <v>19</v>
      </c>
      <c r="C20" s="3">
        <v>337</v>
      </c>
      <c r="D20" s="3">
        <v>272</v>
      </c>
      <c r="E20" s="4">
        <f t="shared" si="0"/>
        <v>65</v>
      </c>
      <c r="F20" s="3">
        <f t="shared" si="1"/>
        <v>80.71216617210682</v>
      </c>
    </row>
    <row r="21" spans="1:6" ht="51">
      <c r="A21" s="5" t="s">
        <v>30</v>
      </c>
      <c r="B21" s="2" t="s">
        <v>31</v>
      </c>
      <c r="C21" s="3">
        <v>0</v>
      </c>
      <c r="D21" s="3">
        <v>0</v>
      </c>
      <c r="E21" s="4">
        <f t="shared" si="0"/>
        <v>0</v>
      </c>
      <c r="F21" s="3" t="e">
        <f t="shared" si="1"/>
        <v>#DIV/0!</v>
      </c>
    </row>
    <row r="22" spans="1:6" ht="51">
      <c r="A22" s="5" t="s">
        <v>23</v>
      </c>
      <c r="B22" s="2" t="s">
        <v>29</v>
      </c>
      <c r="C22" s="3">
        <v>116.7</v>
      </c>
      <c r="D22" s="3">
        <v>116.7</v>
      </c>
      <c r="E22" s="4">
        <f t="shared" si="0"/>
        <v>0</v>
      </c>
      <c r="F22" s="3">
        <f t="shared" si="1"/>
        <v>100</v>
      </c>
    </row>
    <row r="23" spans="1:6" ht="38.25">
      <c r="A23" s="5" t="s">
        <v>21</v>
      </c>
      <c r="B23" s="2" t="s">
        <v>17</v>
      </c>
      <c r="C23" s="3">
        <v>0.1</v>
      </c>
      <c r="D23" s="3">
        <v>0.1</v>
      </c>
      <c r="E23" s="4">
        <f t="shared" si="0"/>
        <v>0</v>
      </c>
      <c r="F23" s="3">
        <f t="shared" si="1"/>
        <v>100</v>
      </c>
    </row>
    <row r="24" spans="1:6" ht="63.75">
      <c r="A24" s="5" t="s">
        <v>22</v>
      </c>
      <c r="B24" s="2" t="s">
        <v>12</v>
      </c>
      <c r="C24" s="3">
        <v>44.1</v>
      </c>
      <c r="D24" s="3">
        <v>28.2</v>
      </c>
      <c r="E24" s="4">
        <f t="shared" si="0"/>
        <v>15.900000000000002</v>
      </c>
      <c r="F24" s="3">
        <f t="shared" si="1"/>
        <v>63.94557823129251</v>
      </c>
    </row>
    <row r="25" spans="1:6" ht="12.75">
      <c r="A25" s="5" t="s">
        <v>67</v>
      </c>
      <c r="B25" s="2" t="s">
        <v>68</v>
      </c>
      <c r="C25" s="3">
        <v>82</v>
      </c>
      <c r="D25" s="3">
        <v>66.4</v>
      </c>
      <c r="E25" s="4">
        <f t="shared" si="0"/>
        <v>15.599999999999994</v>
      </c>
      <c r="F25" s="3">
        <f t="shared" si="1"/>
        <v>80.97560975609757</v>
      </c>
    </row>
    <row r="26" spans="1:6" ht="25.5">
      <c r="A26" s="10" t="s">
        <v>55</v>
      </c>
      <c r="B26" s="2" t="s">
        <v>11</v>
      </c>
      <c r="C26" s="3">
        <v>35.1</v>
      </c>
      <c r="D26" s="3">
        <v>32.9</v>
      </c>
      <c r="E26" s="4">
        <f t="shared" si="0"/>
        <v>2.200000000000003</v>
      </c>
      <c r="F26" s="3">
        <f t="shared" si="1"/>
        <v>93.73219373219372</v>
      </c>
    </row>
    <row r="27" spans="1:6" ht="12.75">
      <c r="A27" s="2"/>
      <c r="B27" s="6" t="s">
        <v>3</v>
      </c>
      <c r="C27" s="7">
        <f>SUM(C18:C26)</f>
        <v>2203.2</v>
      </c>
      <c r="D27" s="7">
        <f>SUM(D18:D26)</f>
        <v>1465.5000000000002</v>
      </c>
      <c r="E27" s="8">
        <f>SUM(E18:E26)</f>
        <v>737.7</v>
      </c>
      <c r="F27" s="7">
        <f t="shared" si="1"/>
        <v>66.51688453159042</v>
      </c>
    </row>
    <row r="28" spans="1:6" ht="12.75">
      <c r="A28" s="11"/>
      <c r="B28" s="12" t="s">
        <v>47</v>
      </c>
      <c r="C28" s="11"/>
      <c r="D28" s="11"/>
      <c r="E28" s="11"/>
      <c r="F28" s="13"/>
    </row>
    <row r="29" spans="1:6" ht="76.5">
      <c r="A29" s="14" t="s">
        <v>32</v>
      </c>
      <c r="B29" s="15" t="s">
        <v>54</v>
      </c>
      <c r="C29" s="16">
        <v>650.3</v>
      </c>
      <c r="D29" s="16">
        <v>463.7</v>
      </c>
      <c r="E29" s="16">
        <f>C29-D29</f>
        <v>186.59999999999997</v>
      </c>
      <c r="F29" s="17">
        <f>(D29/C29*100)</f>
        <v>71.30555128402275</v>
      </c>
    </row>
    <row r="30" spans="1:6" ht="25.5">
      <c r="A30" s="14" t="s">
        <v>58</v>
      </c>
      <c r="B30" s="15" t="s">
        <v>59</v>
      </c>
      <c r="C30" s="16">
        <v>2.6</v>
      </c>
      <c r="D30" s="16">
        <v>1.3</v>
      </c>
      <c r="E30" s="16"/>
      <c r="F30" s="17"/>
    </row>
    <row r="31" spans="1:6" ht="12.75">
      <c r="A31" s="14" t="s">
        <v>33</v>
      </c>
      <c r="B31" s="15" t="s">
        <v>52</v>
      </c>
      <c r="C31" s="16">
        <v>44</v>
      </c>
      <c r="D31" s="16">
        <v>25.1</v>
      </c>
      <c r="E31" s="16">
        <f aca="true" t="shared" si="2" ref="E31:E41">C31-D31</f>
        <v>18.9</v>
      </c>
      <c r="F31" s="17">
        <f aca="true" t="shared" si="3" ref="F31:F41">(D31/C31*100)</f>
        <v>57.04545454545455</v>
      </c>
    </row>
    <row r="32" spans="1:6" ht="38.25">
      <c r="A32" s="14" t="s">
        <v>56</v>
      </c>
      <c r="B32" s="15" t="s">
        <v>57</v>
      </c>
      <c r="C32" s="16">
        <v>4.1</v>
      </c>
      <c r="D32" s="16">
        <v>0</v>
      </c>
      <c r="E32" s="16">
        <f t="shared" si="2"/>
        <v>4.1</v>
      </c>
      <c r="F32" s="17">
        <f t="shared" si="3"/>
        <v>0</v>
      </c>
    </row>
    <row r="33" spans="1:6" ht="12.75">
      <c r="A33" s="14" t="s">
        <v>60</v>
      </c>
      <c r="B33" s="15" t="s">
        <v>61</v>
      </c>
      <c r="C33" s="16">
        <v>15.5</v>
      </c>
      <c r="D33" s="16">
        <v>3.5</v>
      </c>
      <c r="E33" s="16"/>
      <c r="F33" s="17"/>
    </row>
    <row r="34" spans="1:6" ht="12.75">
      <c r="A34" s="14" t="s">
        <v>34</v>
      </c>
      <c r="B34" s="15" t="s">
        <v>51</v>
      </c>
      <c r="C34" s="16">
        <v>4.2</v>
      </c>
      <c r="D34" s="16">
        <v>0</v>
      </c>
      <c r="E34" s="16">
        <f t="shared" si="2"/>
        <v>4.2</v>
      </c>
      <c r="F34" s="17">
        <f t="shared" si="3"/>
        <v>0</v>
      </c>
    </row>
    <row r="35" spans="1:6" ht="12.75">
      <c r="A35" s="14" t="s">
        <v>35</v>
      </c>
      <c r="B35" s="15" t="s">
        <v>36</v>
      </c>
      <c r="C35" s="16">
        <v>12.1</v>
      </c>
      <c r="D35" s="16">
        <v>9.1</v>
      </c>
      <c r="E35" s="16">
        <f t="shared" si="2"/>
        <v>3</v>
      </c>
      <c r="F35" s="17">
        <f t="shared" si="3"/>
        <v>75.20661157024793</v>
      </c>
    </row>
    <row r="36" spans="1:6" ht="12.75">
      <c r="A36" s="14" t="s">
        <v>37</v>
      </c>
      <c r="B36" s="15" t="s">
        <v>38</v>
      </c>
      <c r="C36" s="16">
        <v>546.9</v>
      </c>
      <c r="D36" s="16">
        <v>230.9</v>
      </c>
      <c r="E36" s="16">
        <f t="shared" si="2"/>
        <v>316</v>
      </c>
      <c r="F36" s="17">
        <f t="shared" si="3"/>
        <v>42.21978423843481</v>
      </c>
    </row>
    <row r="37" spans="1:6" ht="38.25">
      <c r="A37" s="14" t="s">
        <v>39</v>
      </c>
      <c r="B37" s="15" t="s">
        <v>53</v>
      </c>
      <c r="C37" s="16">
        <v>5.6</v>
      </c>
      <c r="D37" s="16">
        <v>4</v>
      </c>
      <c r="E37" s="16">
        <f t="shared" si="2"/>
        <v>1.5999999999999996</v>
      </c>
      <c r="F37" s="17">
        <f t="shared" si="3"/>
        <v>71.42857142857143</v>
      </c>
    </row>
    <row r="38" spans="1:6" ht="12.75">
      <c r="A38" s="14" t="s">
        <v>40</v>
      </c>
      <c r="B38" s="15" t="s">
        <v>41</v>
      </c>
      <c r="C38" s="16">
        <v>825.5</v>
      </c>
      <c r="D38" s="16">
        <v>528.6</v>
      </c>
      <c r="E38" s="16">
        <f t="shared" si="2"/>
        <v>296.9</v>
      </c>
      <c r="F38" s="17">
        <f t="shared" si="3"/>
        <v>64.03391883706846</v>
      </c>
    </row>
    <row r="39" spans="1:6" ht="12.75">
      <c r="A39" s="14" t="s">
        <v>42</v>
      </c>
      <c r="B39" s="15" t="s">
        <v>43</v>
      </c>
      <c r="C39" s="16">
        <v>1.7</v>
      </c>
      <c r="D39" s="16">
        <v>0</v>
      </c>
      <c r="E39" s="16">
        <f t="shared" si="2"/>
        <v>1.7</v>
      </c>
      <c r="F39" s="17">
        <f t="shared" si="3"/>
        <v>0</v>
      </c>
    </row>
    <row r="40" spans="1:6" ht="12.75">
      <c r="A40" s="14" t="s">
        <v>44</v>
      </c>
      <c r="B40" s="15" t="s">
        <v>45</v>
      </c>
      <c r="C40" s="16">
        <v>93.1</v>
      </c>
      <c r="D40" s="16">
        <v>0</v>
      </c>
      <c r="E40" s="16">
        <f t="shared" si="2"/>
        <v>93.1</v>
      </c>
      <c r="F40" s="17">
        <f t="shared" si="3"/>
        <v>0</v>
      </c>
    </row>
    <row r="41" spans="1:6" ht="12.75">
      <c r="A41" s="18"/>
      <c r="B41" s="18" t="s">
        <v>48</v>
      </c>
      <c r="C41" s="19">
        <f>SUM(C29:C40)</f>
        <v>2205.6</v>
      </c>
      <c r="D41" s="19">
        <f>SUM(D29:D40)</f>
        <v>1266.2</v>
      </c>
      <c r="E41" s="16">
        <f t="shared" si="2"/>
        <v>939.3999999999999</v>
      </c>
      <c r="F41" s="17">
        <f t="shared" si="3"/>
        <v>57.408414943779476</v>
      </c>
    </row>
    <row r="42" spans="1:6" ht="12.75">
      <c r="A42" s="20"/>
      <c r="B42" s="20"/>
      <c r="C42" s="20"/>
      <c r="D42" s="20"/>
      <c r="E42" s="20"/>
      <c r="F42" s="20"/>
    </row>
    <row r="43" spans="1:6" ht="12.75">
      <c r="A43" s="21"/>
      <c r="B43" s="21"/>
      <c r="C43" s="21"/>
      <c r="D43" s="21"/>
      <c r="E43" s="21"/>
      <c r="F43" s="21"/>
    </row>
    <row r="44" spans="1:6" ht="12.75">
      <c r="A44" s="21"/>
      <c r="B44" s="21" t="s">
        <v>62</v>
      </c>
      <c r="C44" s="22">
        <f>C27-C41</f>
        <v>-2.400000000000091</v>
      </c>
      <c r="D44" s="22">
        <f>D27-D41</f>
        <v>199.30000000000018</v>
      </c>
      <c r="E44" s="21"/>
      <c r="F44" s="21"/>
    </row>
    <row r="45" spans="1:6" ht="12.75">
      <c r="A45" s="21"/>
      <c r="B45" s="21"/>
      <c r="C45" s="21"/>
      <c r="D45" s="21"/>
      <c r="E45" s="21"/>
      <c r="F45" s="21"/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2009-04-14T07:58:20Z</cp:lastPrinted>
  <dcterms:created xsi:type="dcterms:W3CDTF">2005-03-15T05:15:37Z</dcterms:created>
  <dcterms:modified xsi:type="dcterms:W3CDTF">2009-10-06T10:40:32Z</dcterms:modified>
  <cp:category/>
  <cp:version/>
  <cp:contentType/>
  <cp:contentStatus/>
</cp:coreProperties>
</file>