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<sst xmlns="http://schemas.openxmlformats.org/spreadsheetml/2006/main" count="71" uniqueCount="71">
  <si>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</si>
  <si>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</si>
  <si>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</si>
  <si>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</si>
  <si>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</si>
  <si>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</si>
  <si>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</si>
  <si>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</si>
  <si>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</si>
  <si>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</si>
  <si>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</si>
  <si>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</si>
  <si>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</si>
  <si>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</si>
  <si>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</si>
  <si>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</si>
  <si>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182 1 05 03000 01 0000 110</t>
  </si>
  <si>
    <t>Единый сельхозналог</t>
  </si>
  <si>
    <t>Доходы от сдачи в аренду имущества</t>
  </si>
  <si>
    <t>993 1 14 06014 10 0000 420</t>
  </si>
  <si>
    <t>993 2 02 03024 10 0000 151</t>
  </si>
  <si>
    <t>993 2 02 03015 10 0000 151</t>
  </si>
  <si>
    <t>993 2 02 01003 10 0000 151</t>
  </si>
  <si>
    <t>Дотации из фонда сбалансированности</t>
  </si>
  <si>
    <t>993 1 11 05025 10 0000 120</t>
  </si>
  <si>
    <t>993 1 11 05010 10 0000 120</t>
  </si>
  <si>
    <t>993 2 02 02999 10 0000 151</t>
  </si>
  <si>
    <t>182 1 06 06000 10 0000 110</t>
  </si>
  <si>
    <t>993 1 08 0402001 0000 110</t>
  </si>
  <si>
    <t>Государственная пошлина</t>
  </si>
  <si>
    <t>Доходы от продажи земли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</si>
  <si>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</si>
  <si>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</si>
  <si>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</si>
  <si>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0104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</si>
  <si>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</si>
  <si>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</si>
  <si>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</si>
  <si>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</si>
  <si>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</si>
  <si>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</si>
  <si>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</si>
  <si>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</si>
  <si>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</si>
  <si>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</si>
  <si>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</si>
  <si>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</si>
  <si>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</si>
  <si>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</si>
  <si>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Р А С Х О Д Ы</t>
  </si>
  <si>
    <t>Утверждено на год</t>
  </si>
  <si>
    <t>фактическое исполнение</t>
  </si>
  <si>
    <t>Исполнение бюджета Конарского сельского  поселения</t>
  </si>
  <si>
    <t>В С Е Г О     Р А С Х О Д О В</t>
  </si>
  <si>
    <t>Жилищное хозяйство</t>
  </si>
  <si>
    <t>Национальная оборона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</si>
  <si>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</si>
  <si>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</si>
  <si>
    <t>0309</t>
  </si>
  <si>
    <t>Защита населения от последствий чрезвычайных ситуаций и гражданская оборона</t>
  </si>
  <si>
    <t>0505</t>
  </si>
  <si>
    <t>Другие вопросы в области жилищно-коммунального хозяйства</t>
  </si>
  <si>
    <t>993 20 2 04999 10 0000 151</t>
  </si>
  <si>
    <t>Межбюджетные трансфрты на выполнение общественных работ</t>
  </si>
  <si>
    <t>993 2 0202004 10 0000 151</t>
  </si>
  <si>
    <t>Субсидии на строительство уличного газопровода в п. Конары</t>
  </si>
  <si>
    <t>182 1 01 02001 01 0000 110</t>
  </si>
  <si>
    <t>993 1 13 03050 10 0000 130</t>
  </si>
  <si>
    <t>Доходы от платных услуг</t>
  </si>
  <si>
    <t>Дифицит</t>
  </si>
  <si>
    <t>Цивильского района   на 01 октября 2009 года (тыс. рублей)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</si>
</sst>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3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75" zoomScaleNormal="75"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3.00390625" style="0" customWidth="1"/>
  </cols>
  <sheetData>
    <row r="2" spans="1:6" ht="13.5">
      <c r="A2" s="25" t="s">
        <v>52</v>
      </c>
      <c r="B2" s="26"/>
      <c r="C2" s="26"/>
      <c r="D2" s="26"/>
      <c r="E2" s="26"/>
      <c r="F2" s="26"/>
    </row>
    <row r="3" spans="1:6" ht="12.75">
      <c r="A3" s="23" t="s">
        <v>70</v>
      </c>
      <c r="B3" s="24"/>
      <c r="C3" s="24"/>
      <c r="D3" s="24"/>
      <c r="E3" s="24"/>
      <c r="F3" s="24"/>
    </row>
    <row r="4" spans="1:6" ht="12.75" customHeight="1">
      <c r="A4" s="22" t="s">
        <v>4</v>
      </c>
      <c r="B4" s="27" t="s">
        <v>0</v>
      </c>
      <c r="C4" s="22" t="s">
        <v>50</v>
      </c>
      <c r="D4" s="27" t="s">
        <v>51</v>
      </c>
      <c r="E4" s="27" t="s">
        <v>7</v>
      </c>
      <c r="F4" s="27" t="s">
        <v>1</v>
      </c>
    </row>
    <row r="5" spans="1:6" ht="12.75" customHeight="1">
      <c r="A5" s="22"/>
      <c r="B5" s="27"/>
      <c r="C5" s="22"/>
      <c r="D5" s="27"/>
      <c r="E5" s="27"/>
      <c r="F5" s="27"/>
    </row>
    <row r="6" spans="1:6" ht="12.75" customHeight="1">
      <c r="A6" s="22"/>
      <c r="B6" s="27"/>
      <c r="C6" s="22"/>
      <c r="D6" s="27"/>
      <c r="E6" s="27"/>
      <c r="F6" s="27"/>
    </row>
    <row r="7" spans="1:6" ht="12.75" customHeight="1">
      <c r="A7" s="22"/>
      <c r="B7" s="27"/>
      <c r="C7" s="22"/>
      <c r="D7" s="27"/>
      <c r="E7" s="27"/>
      <c r="F7" s="27"/>
    </row>
    <row r="8" spans="1:6" ht="12.75" customHeight="1">
      <c r="A8" s="22"/>
      <c r="B8" s="27"/>
      <c r="C8" s="22"/>
      <c r="D8" s="27"/>
      <c r="E8" s="27"/>
      <c r="F8" s="27"/>
    </row>
    <row r="9" spans="1:6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12.75">
      <c r="A10" s="6" t="s">
        <v>66</v>
      </c>
      <c r="B10" s="6" t="s">
        <v>8</v>
      </c>
      <c r="C10" s="7">
        <v>1433.1</v>
      </c>
      <c r="D10" s="7">
        <v>997.1</v>
      </c>
      <c r="E10" s="8">
        <f aca="true" t="shared" si="0" ref="E10:E28">C10-D10</f>
        <v>435.9999999999999</v>
      </c>
      <c r="F10" s="7">
        <f>D10/C10*100</f>
        <v>69.57644267671482</v>
      </c>
    </row>
    <row r="11" spans="1:6" ht="12.75">
      <c r="A11" s="6" t="s">
        <v>16</v>
      </c>
      <c r="B11" s="6" t="s">
        <v>17</v>
      </c>
      <c r="C11" s="7">
        <v>3.2</v>
      </c>
      <c r="D11" s="7">
        <v>0</v>
      </c>
      <c r="E11" s="8">
        <f t="shared" si="0"/>
        <v>3.2</v>
      </c>
      <c r="F11" s="7">
        <f>D11/C11*100</f>
        <v>0</v>
      </c>
    </row>
    <row r="12" spans="1:6" ht="12.75">
      <c r="A12" s="9" t="s">
        <v>9</v>
      </c>
      <c r="B12" s="6" t="s">
        <v>2</v>
      </c>
      <c r="C12" s="7">
        <v>63.7</v>
      </c>
      <c r="D12" s="7">
        <v>21.4</v>
      </c>
      <c r="E12" s="8">
        <f t="shared" si="0"/>
        <v>42.300000000000004</v>
      </c>
      <c r="F12" s="7">
        <f aca="true" t="shared" si="1" ref="F12:F29">D12/C12*100</f>
        <v>33.594976452119305</v>
      </c>
    </row>
    <row r="13" spans="1:6" ht="12.75">
      <c r="A13" s="9" t="s">
        <v>27</v>
      </c>
      <c r="B13" s="6" t="s">
        <v>6</v>
      </c>
      <c r="C13" s="7">
        <v>284</v>
      </c>
      <c r="D13" s="7">
        <v>177.1</v>
      </c>
      <c r="E13" s="8">
        <f t="shared" si="0"/>
        <v>106.9</v>
      </c>
      <c r="F13" s="7">
        <f t="shared" si="1"/>
        <v>62.359154929577464</v>
      </c>
    </row>
    <row r="14" spans="1:6" ht="12.75">
      <c r="A14" s="9" t="s">
        <v>28</v>
      </c>
      <c r="B14" s="6" t="s">
        <v>29</v>
      </c>
      <c r="C14" s="7">
        <v>3</v>
      </c>
      <c r="D14" s="7">
        <v>1.2</v>
      </c>
      <c r="E14" s="8">
        <f t="shared" si="0"/>
        <v>1.8</v>
      </c>
      <c r="F14" s="7">
        <f t="shared" si="1"/>
        <v>40</v>
      </c>
    </row>
    <row r="15" spans="1:6" ht="12.75">
      <c r="A15" s="9" t="s">
        <v>24</v>
      </c>
      <c r="B15" s="6" t="s">
        <v>5</v>
      </c>
      <c r="C15" s="7">
        <v>128.1</v>
      </c>
      <c r="D15" s="7">
        <v>0</v>
      </c>
      <c r="E15" s="8">
        <f t="shared" si="0"/>
        <v>128.1</v>
      </c>
      <c r="F15" s="7">
        <f t="shared" si="1"/>
        <v>0</v>
      </c>
    </row>
    <row r="16" spans="1:6" ht="12.75">
      <c r="A16" s="9" t="s">
        <v>25</v>
      </c>
      <c r="B16" s="6" t="s">
        <v>18</v>
      </c>
      <c r="C16" s="7">
        <v>0</v>
      </c>
      <c r="D16" s="7">
        <v>105</v>
      </c>
      <c r="E16" s="8">
        <f t="shared" si="0"/>
        <v>-105</v>
      </c>
      <c r="F16" s="7" t="e">
        <f t="shared" si="1"/>
        <v>#DIV/0!</v>
      </c>
    </row>
    <row r="17" spans="1:6" ht="12.75">
      <c r="A17" s="9" t="s">
        <v>67</v>
      </c>
      <c r="B17" s="6" t="s">
        <v>68</v>
      </c>
      <c r="C17" s="7">
        <v>0</v>
      </c>
      <c r="D17" s="7">
        <v>48.4</v>
      </c>
      <c r="E17" s="8">
        <f t="shared" si="0"/>
        <v>-48.4</v>
      </c>
      <c r="F17" s="7" t="e">
        <f t="shared" si="1"/>
        <v>#DIV/0!</v>
      </c>
    </row>
    <row r="18" spans="1:6" ht="12.75">
      <c r="A18" s="19" t="s">
        <v>19</v>
      </c>
      <c r="B18" s="6" t="s">
        <v>30</v>
      </c>
      <c r="C18" s="7">
        <v>0</v>
      </c>
      <c r="D18" s="7">
        <v>123.7</v>
      </c>
      <c r="E18" s="8">
        <f t="shared" si="0"/>
        <v>-123.7</v>
      </c>
      <c r="F18" s="7" t="e">
        <f t="shared" si="1"/>
        <v>#DIV/0!</v>
      </c>
    </row>
    <row r="19" spans="1:6" ht="12.75">
      <c r="A19" s="10"/>
      <c r="B19" s="11" t="s">
        <v>13</v>
      </c>
      <c r="C19" s="12">
        <f>SUM(C10:C18)</f>
        <v>1915.1</v>
      </c>
      <c r="D19" s="12">
        <f>SUM(D10:D18)</f>
        <v>1473.9</v>
      </c>
      <c r="E19" s="13">
        <f t="shared" si="0"/>
        <v>441.1999999999998</v>
      </c>
      <c r="F19" s="12">
        <f t="shared" si="1"/>
        <v>76.9620385358467</v>
      </c>
    </row>
    <row r="20" spans="1:6" ht="25.5">
      <c r="A20" s="9" t="s">
        <v>14</v>
      </c>
      <c r="B20" s="6" t="s">
        <v>12</v>
      </c>
      <c r="C20" s="7">
        <v>731.2</v>
      </c>
      <c r="D20" s="7">
        <v>476.4</v>
      </c>
      <c r="E20" s="8">
        <f t="shared" si="0"/>
        <v>254.80000000000007</v>
      </c>
      <c r="F20" s="7">
        <f t="shared" si="1"/>
        <v>65.15317286652078</v>
      </c>
    </row>
    <row r="21" spans="1:6" ht="25.5">
      <c r="A21" s="9" t="s">
        <v>22</v>
      </c>
      <c r="B21" s="6" t="s">
        <v>23</v>
      </c>
      <c r="C21" s="7">
        <v>0</v>
      </c>
      <c r="D21" s="7">
        <v>0</v>
      </c>
      <c r="E21" s="8">
        <f t="shared" si="0"/>
        <v>0</v>
      </c>
      <c r="F21" s="7" t="e">
        <f t="shared" si="1"/>
        <v>#DIV/0!</v>
      </c>
    </row>
    <row r="22" spans="1:6" ht="25.5">
      <c r="A22" s="9" t="s">
        <v>64</v>
      </c>
      <c r="B22" s="6" t="s">
        <v>65</v>
      </c>
      <c r="C22" s="7">
        <v>250</v>
      </c>
      <c r="D22" s="7">
        <v>250</v>
      </c>
      <c r="E22" s="8">
        <f t="shared" si="0"/>
        <v>0</v>
      </c>
      <c r="F22" s="7">
        <f t="shared" si="1"/>
        <v>100</v>
      </c>
    </row>
    <row r="23" spans="1:6" ht="51">
      <c r="A23" s="9" t="s">
        <v>32</v>
      </c>
      <c r="B23" s="7" t="s">
        <v>33</v>
      </c>
      <c r="C23" s="7">
        <v>0</v>
      </c>
      <c r="D23" s="7">
        <v>0</v>
      </c>
      <c r="E23" s="8">
        <f t="shared" si="0"/>
        <v>0</v>
      </c>
      <c r="F23" s="7" t="e">
        <f t="shared" si="1"/>
        <v>#DIV/0!</v>
      </c>
    </row>
    <row r="24" spans="1:6" ht="51">
      <c r="A24" s="9" t="s">
        <v>26</v>
      </c>
      <c r="B24" s="6" t="s">
        <v>31</v>
      </c>
      <c r="C24" s="7">
        <v>216.5</v>
      </c>
      <c r="D24" s="7">
        <v>150</v>
      </c>
      <c r="E24" s="8">
        <f t="shared" si="0"/>
        <v>66.5</v>
      </c>
      <c r="F24" s="7">
        <f t="shared" si="1"/>
        <v>69.28406466512702</v>
      </c>
    </row>
    <row r="25" spans="1:6" ht="38.25">
      <c r="A25" s="9" t="s">
        <v>20</v>
      </c>
      <c r="B25" s="6" t="s">
        <v>15</v>
      </c>
      <c r="C25" s="7">
        <v>0.2</v>
      </c>
      <c r="D25" s="7">
        <v>0.1</v>
      </c>
      <c r="E25" s="8">
        <f t="shared" si="0"/>
        <v>0.1</v>
      </c>
      <c r="F25" s="7">
        <f t="shared" si="1"/>
        <v>50</v>
      </c>
    </row>
    <row r="26" spans="1:6" ht="63.75">
      <c r="A26" s="9" t="s">
        <v>21</v>
      </c>
      <c r="B26" s="6" t="s">
        <v>11</v>
      </c>
      <c r="C26" s="7">
        <v>110.2</v>
      </c>
      <c r="D26" s="7">
        <v>70.5</v>
      </c>
      <c r="E26" s="8">
        <f t="shared" si="0"/>
        <v>39.7</v>
      </c>
      <c r="F26" s="7">
        <f t="shared" si="1"/>
        <v>63.974591651542646</v>
      </c>
    </row>
    <row r="27" spans="1:6" ht="25.5">
      <c r="A27" s="9" t="s">
        <v>62</v>
      </c>
      <c r="B27" s="6" t="s">
        <v>63</v>
      </c>
      <c r="C27" s="7">
        <v>98.3</v>
      </c>
      <c r="D27" s="7">
        <v>80</v>
      </c>
      <c r="E27" s="8">
        <f t="shared" si="0"/>
        <v>18.299999999999997</v>
      </c>
      <c r="F27" s="7">
        <f t="shared" si="1"/>
        <v>81.38351983723297</v>
      </c>
    </row>
    <row r="28" spans="1:6" ht="25.5">
      <c r="A28" s="10" t="s">
        <v>57</v>
      </c>
      <c r="B28" s="6" t="s">
        <v>10</v>
      </c>
      <c r="C28" s="7">
        <v>101.3</v>
      </c>
      <c r="D28" s="7">
        <v>25.7</v>
      </c>
      <c r="E28" s="8">
        <f t="shared" si="0"/>
        <v>75.6</v>
      </c>
      <c r="F28" s="7">
        <f t="shared" si="1"/>
        <v>25.370187561697925</v>
      </c>
    </row>
    <row r="29" spans="1:6" ht="12.75">
      <c r="A29" s="6"/>
      <c r="B29" s="11" t="s">
        <v>3</v>
      </c>
      <c r="C29" s="12">
        <f>SUM(C19:C28)</f>
        <v>3422.8</v>
      </c>
      <c r="D29" s="12">
        <f>SUM(D19:D28)</f>
        <v>2526.6</v>
      </c>
      <c r="E29" s="13">
        <f>SUM(E19:E28)</f>
        <v>896.1999999999999</v>
      </c>
      <c r="F29" s="12">
        <f t="shared" si="1"/>
        <v>73.81675820965292</v>
      </c>
    </row>
    <row r="30" spans="1:6" ht="12.75">
      <c r="A30" s="14"/>
      <c r="B30" s="15" t="s">
        <v>49</v>
      </c>
      <c r="C30" s="14"/>
      <c r="D30" s="14"/>
      <c r="E30" s="14"/>
      <c r="F30" s="16"/>
    </row>
    <row r="31" spans="1:6" ht="76.5">
      <c r="A31" s="1" t="s">
        <v>34</v>
      </c>
      <c r="B31" s="18" t="s">
        <v>56</v>
      </c>
      <c r="C31" s="2">
        <v>631.1</v>
      </c>
      <c r="D31" s="2">
        <v>421.8</v>
      </c>
      <c r="E31" s="2">
        <f>C31-D31</f>
        <v>209.3</v>
      </c>
      <c r="F31" s="3">
        <f>(D31/C31*100)</f>
        <v>66.83568372682618</v>
      </c>
    </row>
    <row r="32" spans="1:6" ht="25.5">
      <c r="A32" s="1" t="s">
        <v>35</v>
      </c>
      <c r="B32" s="18" t="s">
        <v>36</v>
      </c>
      <c r="C32" s="2">
        <v>6.1</v>
      </c>
      <c r="D32" s="2">
        <v>6.1</v>
      </c>
      <c r="E32" s="2">
        <f aca="true" t="shared" si="2" ref="E32:E42">C32-D32</f>
        <v>0</v>
      </c>
      <c r="F32" s="3">
        <f>(D32/C32*100)</f>
        <v>100</v>
      </c>
    </row>
    <row r="33" spans="1:6" ht="12.75">
      <c r="A33" s="1" t="s">
        <v>37</v>
      </c>
      <c r="B33" s="18" t="s">
        <v>55</v>
      </c>
      <c r="C33" s="2">
        <v>110.1</v>
      </c>
      <c r="D33" s="2">
        <v>52.2</v>
      </c>
      <c r="E33" s="2">
        <f t="shared" si="2"/>
        <v>57.89999999999999</v>
      </c>
      <c r="F33" s="3">
        <f>(D33/C33*100)</f>
        <v>47.41144414168938</v>
      </c>
    </row>
    <row r="34" spans="1:6" ht="38.25">
      <c r="A34" s="1" t="s">
        <v>58</v>
      </c>
      <c r="B34" s="18" t="s">
        <v>59</v>
      </c>
      <c r="C34" s="2">
        <v>1</v>
      </c>
      <c r="D34" s="2">
        <v>0</v>
      </c>
      <c r="E34" s="2">
        <f t="shared" si="2"/>
        <v>1</v>
      </c>
      <c r="F34" s="3">
        <f aca="true" t="shared" si="3" ref="F34:F42">(D34/C34*100)</f>
        <v>0</v>
      </c>
    </row>
    <row r="35" spans="1:6" ht="12.75">
      <c r="A35" s="1" t="s">
        <v>38</v>
      </c>
      <c r="B35" s="18" t="s">
        <v>54</v>
      </c>
      <c r="C35" s="2">
        <v>121.1</v>
      </c>
      <c r="D35" s="2">
        <v>121.1</v>
      </c>
      <c r="E35" s="2">
        <f t="shared" si="2"/>
        <v>0</v>
      </c>
      <c r="F35" s="3">
        <f t="shared" si="3"/>
        <v>100</v>
      </c>
    </row>
    <row r="36" spans="1:6" ht="12.75">
      <c r="A36" s="1" t="s">
        <v>39</v>
      </c>
      <c r="B36" s="18" t="s">
        <v>40</v>
      </c>
      <c r="C36" s="2">
        <v>435</v>
      </c>
      <c r="D36" s="2">
        <v>240.1</v>
      </c>
      <c r="E36" s="2">
        <f t="shared" si="2"/>
        <v>194.9</v>
      </c>
      <c r="F36" s="3">
        <f t="shared" si="3"/>
        <v>55.195402298850574</v>
      </c>
    </row>
    <row r="37" spans="1:6" ht="12.75">
      <c r="A37" s="1" t="s">
        <v>41</v>
      </c>
      <c r="B37" s="18" t="s">
        <v>42</v>
      </c>
      <c r="C37" s="2">
        <v>889.8</v>
      </c>
      <c r="D37" s="2">
        <v>390</v>
      </c>
      <c r="E37" s="2">
        <f t="shared" si="2"/>
        <v>499.79999999999995</v>
      </c>
      <c r="F37" s="3">
        <f t="shared" si="3"/>
        <v>43.83007417397168</v>
      </c>
    </row>
    <row r="38" spans="1:6" ht="38.25">
      <c r="A38" s="1" t="s">
        <v>60</v>
      </c>
      <c r="B38" s="18" t="s">
        <v>61</v>
      </c>
      <c r="C38" s="2">
        <v>38.3</v>
      </c>
      <c r="D38" s="2">
        <v>38.3</v>
      </c>
      <c r="E38" s="2">
        <f t="shared" si="2"/>
        <v>0</v>
      </c>
      <c r="F38" s="3">
        <f t="shared" si="3"/>
        <v>100</v>
      </c>
    </row>
    <row r="39" spans="1:6" ht="12.75">
      <c r="A39" s="1" t="s">
        <v>43</v>
      </c>
      <c r="B39" s="18" t="s">
        <v>44</v>
      </c>
      <c r="C39" s="2">
        <v>1299</v>
      </c>
      <c r="D39" s="2">
        <v>888.6</v>
      </c>
      <c r="E39" s="2">
        <f t="shared" si="2"/>
        <v>410.4</v>
      </c>
      <c r="F39" s="3">
        <f t="shared" si="3"/>
        <v>68.40646651270208</v>
      </c>
    </row>
    <row r="40" spans="1:6" ht="12.75">
      <c r="A40" s="1" t="s">
        <v>45</v>
      </c>
      <c r="B40" s="18" t="s">
        <v>46</v>
      </c>
      <c r="C40" s="2">
        <v>3.1</v>
      </c>
      <c r="D40" s="2">
        <v>3.1</v>
      </c>
      <c r="E40" s="2">
        <f t="shared" si="2"/>
        <v>0</v>
      </c>
      <c r="F40" s="3">
        <f t="shared" si="3"/>
        <v>100</v>
      </c>
    </row>
    <row r="41" spans="1:6" ht="12.75">
      <c r="A41" s="1" t="s">
        <v>47</v>
      </c>
      <c r="B41" s="18" t="s">
        <v>48</v>
      </c>
      <c r="C41" s="2">
        <v>54.3</v>
      </c>
      <c r="D41" s="2">
        <v>0</v>
      </c>
      <c r="E41" s="2">
        <f t="shared" si="2"/>
        <v>54.3</v>
      </c>
      <c r="F41" s="3">
        <f t="shared" si="3"/>
        <v>0</v>
      </c>
    </row>
    <row r="42" spans="1:6" ht="12.75">
      <c r="A42" s="17"/>
      <c r="B42" s="17" t="s">
        <v>53</v>
      </c>
      <c r="C42" s="4">
        <f>SUM(C31:C41)</f>
        <v>3588.9</v>
      </c>
      <c r="D42" s="4">
        <f>SUM(D31:D41)</f>
        <v>2161.3</v>
      </c>
      <c r="E42" s="2">
        <f t="shared" si="2"/>
        <v>1427.6</v>
      </c>
      <c r="F42" s="3">
        <f t="shared" si="3"/>
        <v>60.22179497896292</v>
      </c>
    </row>
    <row r="44" spans="2:4" ht="12.75">
      <c r="B44" s="20" t="s">
        <v>69</v>
      </c>
      <c r="C44" s="21">
        <f>C29-C42</f>
        <v>-166.0999999999999</v>
      </c>
      <c r="D44" s="21">
        <f>D29-D42</f>
        <v>365.2999999999997</v>
      </c>
    </row>
  </sheetData>
  <mergeCells count="8">
    <mergeCell ref="A4:A8"/>
    <mergeCell ref="A3:F3"/>
    <mergeCell ref="A2:F2"/>
    <mergeCell ref="F4:F8"/>
    <mergeCell ref="B4:B8"/>
    <mergeCell ref="E4:E8"/>
    <mergeCell ref="C4:C8"/>
    <mergeCell ref="D4:D8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2009-04-14T07:57:47Z</cp:lastPrinted>
  <dcterms:created xsi:type="dcterms:W3CDTF">2005-03-15T05:15:37Z</dcterms:created>
  <dcterms:modified xsi:type="dcterms:W3CDTF">2009-10-06T10:39:48Z</dcterms:modified>
  <cp:category/>
  <cp:version/>
  <cp:contentType/>
  <cp:contentStatus/>
</cp:coreProperties>
</file>