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26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<sst xmlns="http://schemas.openxmlformats.org/spreadsheetml/2006/main" count="71" uniqueCount="71">
  <si>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</si>
  <si>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</si>
  <si>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</si>
  <si>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</si>
  <si>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</si>
  <si>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</si>
  <si>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</si>
  <si>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</si>
  <si>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</si>
  <si>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</si>
  <si>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</si>
  <si>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</si>
  <si>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</si>
  <si>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</si>
  <si>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Доходы от сдачи в аренду имущества, находящегося в оперативном управлении органов управления поселений и созданных ими учрждениий</t>
  </si>
  <si>
    <t>993 2 02 01001 10 0000 151</t>
  </si>
  <si>
    <t>Субвенции на осуществление государственных полномочий по ведению учета граждан</t>
  </si>
  <si>
    <t>993 2 02 01003 10 0000 151</t>
  </si>
  <si>
    <t>Дотация из фонда сбалансированности бюджетов</t>
  </si>
  <si>
    <t>993 1 11 05035 10 0000 120</t>
  </si>
  <si>
    <t>Арендная   плата и поступления от продажи права   за  земли</t>
  </si>
  <si>
    <t>993 1 14 06014 10 0000 420</t>
  </si>
  <si>
    <t>993 2 02 03015 10 0000 151</t>
  </si>
  <si>
    <t>993 2 02 03024 10 0000 151</t>
  </si>
  <si>
    <t>993 1 11 05000 10 000 120</t>
  </si>
  <si>
    <t>Единый с/хозяйственный налог</t>
  </si>
  <si>
    <t>182 1 05 03000 01 0000 110</t>
  </si>
  <si>
    <t>993 2 02 02999 10 0000 151</t>
  </si>
  <si>
    <t>182 1 08  04000 10000 110</t>
  </si>
  <si>
    <t>Государственная пошлина</t>
  </si>
  <si>
    <t>993 3 02 01 0000000 10 130</t>
  </si>
  <si>
    <t>Субсидии на софинансирование расходов по осуществлению  дорожной деятельности местного значения</t>
  </si>
  <si>
    <t>993 2 02 02085 10 0000 151</t>
  </si>
  <si>
    <t>Субвенци для предоставления субсидий на обеспечение жильем граждан села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</si>
  <si>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</si>
  <si>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</si>
  <si>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993 1 13 03050 10 0000 130</t>
  </si>
  <si>
    <t>Доходы от платных услуг</t>
  </si>
  <si>
    <t>Доходы от продажи земельных участков</t>
  </si>
  <si>
    <t>0104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</si>
  <si>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</si>
  <si>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</si>
  <si>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</si>
  <si>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</si>
  <si>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</si>
  <si>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</si>
  <si>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</si>
  <si>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</si>
  <si>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</si>
  <si>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</si>
  <si>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</si>
  <si>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</si>
  <si>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</si>
  <si>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</si>
  <si>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</si>
  <si>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 xml:space="preserve">Р А С Х О Д Ы </t>
  </si>
  <si>
    <t>В С Е Г О    Р А С Х О Д О В</t>
  </si>
  <si>
    <t>Жилищное хозяйство</t>
  </si>
  <si>
    <t>Исполнение бюджета Второвурманкасинского сельского  поселения</t>
  </si>
  <si>
    <t>Утверждено на год</t>
  </si>
  <si>
    <t>фактическое исполнение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</si>
  <si>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</si>
  <si>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</si>
  <si>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</si>
  <si>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Цивильского района за 2 квартал 2009 года (тыс. рублей)</t>
  </si>
  <si>
    <t>0309</t>
  </si>
  <si>
    <t>Защита населения от последствий чрезвычайных ситуаций и гражданская оборона</t>
  </si>
  <si>
    <t>0600</t>
  </si>
  <si>
    <t>Охрана окружающей среды</t>
  </si>
  <si>
    <t>182 1 06 06003 10 0000 110</t>
  </si>
  <si>
    <t>Дифицит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</si>
</sst>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0.0"/>
    <numFmt numFmtId="169" formatCode="0.00;[Red]0.0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6" fillId="2" borderId="1" xfId="0" applyNumberFormat="1" applyFont="1" applyFill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8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75" zoomScaleNormal="75" workbookViewId="0" topLeftCell="A25">
      <selection activeCell="C46" sqref="C46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1" t="s">
        <v>58</v>
      </c>
      <c r="B1" s="22"/>
      <c r="C1" s="22"/>
      <c r="D1" s="22"/>
      <c r="E1" s="22"/>
      <c r="F1" s="22"/>
    </row>
    <row r="2" spans="1:6" ht="12.75">
      <c r="A2" s="19" t="s">
        <v>64</v>
      </c>
      <c r="B2" s="20"/>
      <c r="C2" s="20"/>
      <c r="D2" s="20"/>
      <c r="E2" s="20"/>
      <c r="F2" s="20"/>
    </row>
    <row r="3" spans="1:6" ht="12.75" customHeight="1">
      <c r="A3" s="18" t="s">
        <v>4</v>
      </c>
      <c r="B3" s="23" t="s">
        <v>0</v>
      </c>
      <c r="C3" s="18" t="s">
        <v>59</v>
      </c>
      <c r="D3" s="23" t="s">
        <v>60</v>
      </c>
      <c r="E3" s="23" t="s">
        <v>6</v>
      </c>
      <c r="F3" s="23" t="s">
        <v>1</v>
      </c>
    </row>
    <row r="4" spans="1:6" ht="12.75" customHeight="1">
      <c r="A4" s="18"/>
      <c r="B4" s="23"/>
      <c r="C4" s="18"/>
      <c r="D4" s="23"/>
      <c r="E4" s="23"/>
      <c r="F4" s="23"/>
    </row>
    <row r="5" spans="1:6" ht="12.75" customHeight="1">
      <c r="A5" s="18"/>
      <c r="B5" s="23"/>
      <c r="C5" s="18"/>
      <c r="D5" s="23"/>
      <c r="E5" s="23"/>
      <c r="F5" s="23"/>
    </row>
    <row r="6" spans="1:6" ht="12.75" customHeight="1">
      <c r="A6" s="18"/>
      <c r="B6" s="23"/>
      <c r="C6" s="18"/>
      <c r="D6" s="23"/>
      <c r="E6" s="23"/>
      <c r="F6" s="23"/>
    </row>
    <row r="7" spans="1:6" ht="12.75" customHeight="1">
      <c r="A7" s="18"/>
      <c r="B7" s="23"/>
      <c r="C7" s="18"/>
      <c r="D7" s="23"/>
      <c r="E7" s="23"/>
      <c r="F7" s="23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>
      <c r="A9" s="6" t="s">
        <v>7</v>
      </c>
      <c r="B9" s="6" t="s">
        <v>8</v>
      </c>
      <c r="C9" s="7">
        <v>271.1</v>
      </c>
      <c r="D9" s="7">
        <v>174.7</v>
      </c>
      <c r="E9" s="7">
        <f>SUM(C9-D9)</f>
        <v>96.40000000000003</v>
      </c>
      <c r="F9" s="7">
        <f aca="true" t="shared" si="0" ref="F9:F27">D9/C9*100</f>
        <v>64.44116562154186</v>
      </c>
    </row>
    <row r="10" spans="1:6" ht="12.75">
      <c r="A10" s="6" t="s">
        <v>26</v>
      </c>
      <c r="B10" s="6" t="s">
        <v>25</v>
      </c>
      <c r="C10" s="7">
        <v>12.7</v>
      </c>
      <c r="D10" s="7">
        <v>3.6</v>
      </c>
      <c r="E10" s="7">
        <f>SUM(C10-D10)</f>
        <v>9.1</v>
      </c>
      <c r="F10" s="7"/>
    </row>
    <row r="11" spans="1:6" ht="12.75">
      <c r="A11" s="8" t="s">
        <v>9</v>
      </c>
      <c r="B11" s="6" t="s">
        <v>2</v>
      </c>
      <c r="C11" s="7">
        <v>80.5</v>
      </c>
      <c r="D11" s="7">
        <v>9.4</v>
      </c>
      <c r="E11" s="7">
        <f aca="true" t="shared" si="1" ref="E11:E27">SUM(C11-D11)</f>
        <v>71.1</v>
      </c>
      <c r="F11" s="7">
        <f t="shared" si="0"/>
        <v>11.677018633540373</v>
      </c>
    </row>
    <row r="12" spans="1:6" ht="12.75">
      <c r="A12" s="8" t="s">
        <v>69</v>
      </c>
      <c r="B12" s="6" t="s">
        <v>5</v>
      </c>
      <c r="C12" s="7">
        <v>190.4</v>
      </c>
      <c r="D12" s="7">
        <v>70.5</v>
      </c>
      <c r="E12" s="7">
        <f t="shared" si="1"/>
        <v>119.9</v>
      </c>
      <c r="F12" s="7">
        <f t="shared" si="0"/>
        <v>37.02731092436974</v>
      </c>
    </row>
    <row r="13" spans="1:6" ht="12.75">
      <c r="A13" s="8" t="s">
        <v>28</v>
      </c>
      <c r="B13" s="6" t="s">
        <v>29</v>
      </c>
      <c r="C13" s="7">
        <v>10</v>
      </c>
      <c r="D13" s="7">
        <v>2.2</v>
      </c>
      <c r="E13" s="7">
        <f t="shared" si="1"/>
        <v>7.8</v>
      </c>
      <c r="F13" s="7">
        <f t="shared" si="0"/>
        <v>22.000000000000004</v>
      </c>
    </row>
    <row r="14" spans="1:6" ht="25.5">
      <c r="A14" s="8" t="s">
        <v>24</v>
      </c>
      <c r="B14" s="6" t="s">
        <v>20</v>
      </c>
      <c r="C14" s="7">
        <v>95.7</v>
      </c>
      <c r="D14" s="7">
        <v>11.8</v>
      </c>
      <c r="E14" s="7">
        <f t="shared" si="1"/>
        <v>83.9</v>
      </c>
      <c r="F14" s="7">
        <f t="shared" si="0"/>
        <v>12.33019853709509</v>
      </c>
    </row>
    <row r="15" spans="1:6" ht="63.75">
      <c r="A15" s="8" t="s">
        <v>19</v>
      </c>
      <c r="B15" s="6" t="s">
        <v>14</v>
      </c>
      <c r="C15" s="7">
        <v>25.7</v>
      </c>
      <c r="D15" s="7">
        <v>15</v>
      </c>
      <c r="E15" s="7">
        <f t="shared" si="1"/>
        <v>10.7</v>
      </c>
      <c r="F15" s="7">
        <f t="shared" si="0"/>
        <v>58.36575875486382</v>
      </c>
    </row>
    <row r="16" spans="1:6" ht="12.75">
      <c r="A16" s="8" t="s">
        <v>36</v>
      </c>
      <c r="B16" s="6" t="s">
        <v>37</v>
      </c>
      <c r="C16" s="7">
        <v>0</v>
      </c>
      <c r="D16" s="7">
        <v>14.7</v>
      </c>
      <c r="E16" s="7">
        <f t="shared" si="1"/>
        <v>-14.7</v>
      </c>
      <c r="F16" s="7" t="e">
        <f t="shared" si="0"/>
        <v>#DIV/0!</v>
      </c>
    </row>
    <row r="17" spans="1:6" ht="25.5">
      <c r="A17" s="8" t="s">
        <v>21</v>
      </c>
      <c r="B17" s="6" t="s">
        <v>38</v>
      </c>
      <c r="C17" s="7"/>
      <c r="D17" s="7">
        <v>24.6</v>
      </c>
      <c r="E17" s="7">
        <f t="shared" si="1"/>
        <v>-24.6</v>
      </c>
      <c r="F17" s="7" t="e">
        <f t="shared" si="0"/>
        <v>#DIV/0!</v>
      </c>
    </row>
    <row r="18" spans="1:6" ht="12.75">
      <c r="A18" s="8"/>
      <c r="B18" s="9" t="s">
        <v>13</v>
      </c>
      <c r="C18" s="10">
        <f>SUM(C9:C15)</f>
        <v>686.1000000000001</v>
      </c>
      <c r="D18" s="10">
        <f>SUM(D9:D17)</f>
        <v>326.5</v>
      </c>
      <c r="E18" s="10">
        <f>SUM(E9:E17)</f>
        <v>359.6</v>
      </c>
      <c r="F18" s="7">
        <f t="shared" si="0"/>
        <v>47.587815187290474</v>
      </c>
    </row>
    <row r="19" spans="1:6" ht="25.5">
      <c r="A19" s="8" t="s">
        <v>15</v>
      </c>
      <c r="B19" s="6" t="s">
        <v>12</v>
      </c>
      <c r="C19" s="7">
        <v>2332.2</v>
      </c>
      <c r="D19" s="7">
        <v>1103.8</v>
      </c>
      <c r="E19" s="11">
        <f t="shared" si="1"/>
        <v>1228.3999999999999</v>
      </c>
      <c r="F19" s="7">
        <f t="shared" si="0"/>
        <v>47.328702512649</v>
      </c>
    </row>
    <row r="20" spans="1:6" ht="38.25">
      <c r="A20" s="8" t="s">
        <v>32</v>
      </c>
      <c r="B20" s="6" t="s">
        <v>33</v>
      </c>
      <c r="C20" s="7">
        <v>55.7</v>
      </c>
      <c r="D20" s="7"/>
      <c r="E20" s="11"/>
      <c r="F20" s="7"/>
    </row>
    <row r="21" spans="1:6" ht="51">
      <c r="A21" s="8" t="s">
        <v>34</v>
      </c>
      <c r="B21" s="6" t="s">
        <v>35</v>
      </c>
      <c r="C21" s="7">
        <v>579</v>
      </c>
      <c r="D21" s="7">
        <v>237.6</v>
      </c>
      <c r="E21" s="11">
        <f t="shared" si="1"/>
        <v>341.4</v>
      </c>
      <c r="F21" s="7">
        <f t="shared" si="0"/>
        <v>41.03626943005182</v>
      </c>
    </row>
    <row r="22" spans="1:6" ht="51">
      <c r="A22" s="8" t="s">
        <v>27</v>
      </c>
      <c r="B22" s="6" t="s">
        <v>31</v>
      </c>
      <c r="C22" s="7">
        <v>458.2</v>
      </c>
      <c r="D22" s="7"/>
      <c r="E22" s="11"/>
      <c r="F22" s="7"/>
    </row>
    <row r="23" spans="1:6" ht="38.25">
      <c r="A23" s="8" t="s">
        <v>23</v>
      </c>
      <c r="B23" s="6" t="s">
        <v>16</v>
      </c>
      <c r="C23" s="7">
        <v>0.2</v>
      </c>
      <c r="D23" s="7">
        <v>0.1</v>
      </c>
      <c r="E23" s="11">
        <f t="shared" si="1"/>
        <v>0.1</v>
      </c>
      <c r="F23" s="7">
        <v>0</v>
      </c>
    </row>
    <row r="24" spans="1:6" ht="63.75">
      <c r="A24" s="8" t="s">
        <v>22</v>
      </c>
      <c r="B24" s="6" t="s">
        <v>11</v>
      </c>
      <c r="C24" s="7">
        <v>110.1</v>
      </c>
      <c r="D24" s="7">
        <v>48.1</v>
      </c>
      <c r="E24" s="11">
        <f t="shared" si="1"/>
        <v>61.99999999999999</v>
      </c>
      <c r="F24" s="7">
        <f t="shared" si="0"/>
        <v>43.68755676657584</v>
      </c>
    </row>
    <row r="25" spans="1:6" ht="25.5">
      <c r="A25" s="12" t="s">
        <v>17</v>
      </c>
      <c r="B25" s="6" t="s">
        <v>18</v>
      </c>
      <c r="C25" s="7">
        <v>423.6</v>
      </c>
      <c r="D25" s="7">
        <v>190.6</v>
      </c>
      <c r="E25" s="11">
        <f t="shared" si="1"/>
        <v>233.00000000000003</v>
      </c>
      <c r="F25" s="7">
        <f t="shared" si="0"/>
        <v>44.99527856468366</v>
      </c>
    </row>
    <row r="26" spans="1:6" ht="25.5">
      <c r="A26" s="12" t="s">
        <v>30</v>
      </c>
      <c r="B26" s="6" t="s">
        <v>10</v>
      </c>
      <c r="C26" s="7">
        <v>226.1</v>
      </c>
      <c r="D26" s="7">
        <v>9.1</v>
      </c>
      <c r="E26" s="11">
        <f t="shared" si="1"/>
        <v>217</v>
      </c>
      <c r="F26" s="7">
        <f t="shared" si="0"/>
        <v>4.024767801857585</v>
      </c>
    </row>
    <row r="27" spans="1:6" ht="12.75">
      <c r="A27" s="6"/>
      <c r="B27" s="9" t="s">
        <v>3</v>
      </c>
      <c r="C27" s="10">
        <f>SUM(C18:C26)</f>
        <v>4871.200000000001</v>
      </c>
      <c r="D27" s="10">
        <f>SUM(D18:D26)</f>
        <v>1915.7999999999995</v>
      </c>
      <c r="E27" s="10">
        <f t="shared" si="1"/>
        <v>2955.4000000000015</v>
      </c>
      <c r="F27" s="10">
        <f t="shared" si="0"/>
        <v>39.32911808178681</v>
      </c>
    </row>
    <row r="28" spans="1:6" ht="12.75">
      <c r="A28" s="13"/>
      <c r="B28" s="14" t="s">
        <v>55</v>
      </c>
      <c r="C28" s="15"/>
      <c r="D28" s="15"/>
      <c r="E28" s="15"/>
      <c r="F28" s="15"/>
    </row>
    <row r="29" spans="1:6" ht="76.5">
      <c r="A29" s="1" t="s">
        <v>39</v>
      </c>
      <c r="B29" s="17" t="s">
        <v>63</v>
      </c>
      <c r="C29" s="2">
        <v>662.2</v>
      </c>
      <c r="D29" s="2">
        <v>290.8</v>
      </c>
      <c r="E29" s="2">
        <f>C29-D29</f>
        <v>371.40000000000003</v>
      </c>
      <c r="F29" s="3">
        <f>(D29/C29*100)</f>
        <v>43.91422530957414</v>
      </c>
    </row>
    <row r="30" spans="1:6" ht="25.5">
      <c r="A30" s="1" t="s">
        <v>40</v>
      </c>
      <c r="B30" s="17" t="s">
        <v>41</v>
      </c>
      <c r="C30" s="2">
        <v>5.9</v>
      </c>
      <c r="D30" s="2">
        <v>5.9</v>
      </c>
      <c r="E30" s="2">
        <f aca="true" t="shared" si="2" ref="E30:E41">C30-D30</f>
        <v>0</v>
      </c>
      <c r="F30" s="3">
        <f aca="true" t="shared" si="3" ref="F30:F41">(D30/C30*100)</f>
        <v>100</v>
      </c>
    </row>
    <row r="31" spans="1:6" ht="12.75">
      <c r="A31" s="1" t="s">
        <v>42</v>
      </c>
      <c r="B31" s="17" t="s">
        <v>61</v>
      </c>
      <c r="C31" s="2">
        <v>110.1</v>
      </c>
      <c r="D31" s="2">
        <v>35.9</v>
      </c>
      <c r="E31" s="2">
        <f t="shared" si="2"/>
        <v>74.19999999999999</v>
      </c>
      <c r="F31" s="3">
        <f t="shared" si="3"/>
        <v>32.60672116257947</v>
      </c>
    </row>
    <row r="32" spans="1:6" ht="38.25">
      <c r="A32" s="1" t="s">
        <v>65</v>
      </c>
      <c r="B32" s="17" t="s">
        <v>66</v>
      </c>
      <c r="C32" s="2">
        <v>1.1</v>
      </c>
      <c r="D32" s="2">
        <v>0</v>
      </c>
      <c r="E32" s="2">
        <f t="shared" si="2"/>
        <v>1.1</v>
      </c>
      <c r="F32" s="3">
        <f t="shared" si="3"/>
        <v>0</v>
      </c>
    </row>
    <row r="33" spans="1:6" ht="12.75">
      <c r="A33" s="1" t="s">
        <v>43</v>
      </c>
      <c r="B33" s="17" t="s">
        <v>57</v>
      </c>
      <c r="C33" s="2">
        <v>117.6</v>
      </c>
      <c r="D33" s="2">
        <v>0</v>
      </c>
      <c r="E33" s="2">
        <f t="shared" si="2"/>
        <v>117.6</v>
      </c>
      <c r="F33" s="3">
        <f t="shared" si="3"/>
        <v>0</v>
      </c>
    </row>
    <row r="34" spans="1:6" ht="12.75">
      <c r="A34" s="1" t="s">
        <v>44</v>
      </c>
      <c r="B34" s="17" t="s">
        <v>45</v>
      </c>
      <c r="C34" s="2">
        <v>208.5</v>
      </c>
      <c r="D34" s="2">
        <v>98.5</v>
      </c>
      <c r="E34" s="2">
        <f t="shared" si="2"/>
        <v>110</v>
      </c>
      <c r="F34" s="3">
        <f t="shared" si="3"/>
        <v>47.24220623501199</v>
      </c>
    </row>
    <row r="35" spans="1:6" ht="12.75">
      <c r="A35" s="1" t="s">
        <v>46</v>
      </c>
      <c r="B35" s="17" t="s">
        <v>47</v>
      </c>
      <c r="C35" s="2">
        <v>1093.4</v>
      </c>
      <c r="D35" s="2">
        <v>82.5</v>
      </c>
      <c r="E35" s="2">
        <f t="shared" si="2"/>
        <v>1010.9000000000001</v>
      </c>
      <c r="F35" s="3">
        <f t="shared" si="3"/>
        <v>7.5452716297786715</v>
      </c>
    </row>
    <row r="36" spans="1:6" ht="38.25">
      <c r="A36" s="1" t="s">
        <v>48</v>
      </c>
      <c r="B36" s="17" t="s">
        <v>62</v>
      </c>
      <c r="C36" s="2">
        <v>195.6</v>
      </c>
      <c r="D36" s="2">
        <v>40.4</v>
      </c>
      <c r="E36" s="2">
        <f t="shared" si="2"/>
        <v>155.2</v>
      </c>
      <c r="F36" s="3">
        <f t="shared" si="3"/>
        <v>20.654396728016362</v>
      </c>
    </row>
    <row r="37" spans="1:6" ht="12.75">
      <c r="A37" s="1" t="s">
        <v>67</v>
      </c>
      <c r="B37" s="17" t="s">
        <v>68</v>
      </c>
      <c r="C37" s="2">
        <v>4.8</v>
      </c>
      <c r="D37" s="2">
        <v>4.8</v>
      </c>
      <c r="E37" s="2">
        <f t="shared" si="2"/>
        <v>0</v>
      </c>
      <c r="F37" s="3">
        <f t="shared" si="3"/>
        <v>100</v>
      </c>
    </row>
    <row r="38" spans="1:6" ht="12.75">
      <c r="A38" s="1" t="s">
        <v>49</v>
      </c>
      <c r="B38" s="17" t="s">
        <v>50</v>
      </c>
      <c r="C38" s="2">
        <v>1783.6</v>
      </c>
      <c r="D38" s="2">
        <v>759.5</v>
      </c>
      <c r="E38" s="2">
        <f t="shared" si="2"/>
        <v>1024.1</v>
      </c>
      <c r="F38" s="3">
        <f t="shared" si="3"/>
        <v>42.582417582417584</v>
      </c>
    </row>
    <row r="39" spans="1:6" ht="12.75">
      <c r="A39" s="1" t="s">
        <v>51</v>
      </c>
      <c r="B39" s="17" t="s">
        <v>52</v>
      </c>
      <c r="C39" s="2">
        <v>3.3</v>
      </c>
      <c r="D39" s="2"/>
      <c r="E39" s="2">
        <f t="shared" si="2"/>
        <v>3.3</v>
      </c>
      <c r="F39" s="3">
        <f t="shared" si="3"/>
        <v>0</v>
      </c>
    </row>
    <row r="40" spans="1:6" ht="12.75">
      <c r="A40" s="1" t="s">
        <v>53</v>
      </c>
      <c r="B40" s="17" t="s">
        <v>54</v>
      </c>
      <c r="C40" s="2">
        <v>796.7</v>
      </c>
      <c r="D40" s="2">
        <v>0</v>
      </c>
      <c r="E40" s="2">
        <f t="shared" si="2"/>
        <v>796.7</v>
      </c>
      <c r="F40" s="3">
        <f t="shared" si="3"/>
        <v>0</v>
      </c>
    </row>
    <row r="41" spans="1:6" ht="12.75">
      <c r="A41" s="16"/>
      <c r="B41" s="16" t="s">
        <v>56</v>
      </c>
      <c r="C41" s="4">
        <f>SUM(C29:C40)</f>
        <v>4982.8</v>
      </c>
      <c r="D41" s="4">
        <f>SUM(D29:D40)</f>
        <v>1318.2999999999997</v>
      </c>
      <c r="E41" s="2">
        <f t="shared" si="2"/>
        <v>3664.5000000000005</v>
      </c>
      <c r="F41" s="3">
        <f t="shared" si="3"/>
        <v>26.457012121698636</v>
      </c>
    </row>
    <row r="43" spans="2:4" ht="12.75">
      <c r="B43" s="24" t="s">
        <v>70</v>
      </c>
      <c r="C43" s="25">
        <f>C27-C41</f>
        <v>-111.59999999999945</v>
      </c>
      <c r="D43" s="25">
        <f>D27-D41</f>
        <v>597.4999999999998</v>
      </c>
    </row>
  </sheetData>
  <mergeCells count="8">
    <mergeCell ref="A3:A7"/>
    <mergeCell ref="A2:F2"/>
    <mergeCell ref="A1:F1"/>
    <mergeCell ref="F3:F7"/>
    <mergeCell ref="B3:B7"/>
    <mergeCell ref="E3:E7"/>
    <mergeCell ref="C3:C7"/>
    <mergeCell ref="D3:D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2009-04-14T07:57:17Z</cp:lastPrinted>
  <dcterms:created xsi:type="dcterms:W3CDTF">2005-03-15T05:15:37Z</dcterms:created>
  <dcterms:modified xsi:type="dcterms:W3CDTF">2009-07-10T09:02:01Z</dcterms:modified>
  <cp:category/>
  <cp:version/>
  <cp:contentType/>
  <cp:contentStatus/>
</cp:coreProperties>
</file>