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732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<sst xmlns="http://schemas.openxmlformats.org/spreadsheetml/2006/main" count="67" uniqueCount="67">
  <si>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 доходов</t>
  </si>
  <si>
    <t>факт</t>
  </si>
  <si>
    <t>%</t>
  </si>
  <si>
    <t>Единый сельскохозяйственный налог</t>
  </si>
  <si>
    <t>Налог на имущество физических лиц</t>
  </si>
  <si>
    <t>В С Е Г О   Д О Х О Д О В</t>
  </si>
  <si>
    <t>Коды Бюджетной классификации</t>
  </si>
  <si>
    <t>план на год</t>
  </si>
  <si>
    <t>Арендная   плата   за  земли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</si>
  <si>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</si>
  <si>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</si>
  <si>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</si>
  <si>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</si>
  <si>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182 1 06 06013 10 0000 110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</si>
  <si>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</si>
  <si>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</si>
  <si>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</si>
  <si>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</si>
  <si>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</si>
  <si>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</si>
  <si>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>182 1 05 03000 10 0000 110</t>
  </si>
  <si>
    <t>993 1  11 0535 10 0000 120</t>
  </si>
  <si>
    <t>Доходы от сдачи в аренду имущества</t>
  </si>
  <si>
    <t>993 2 02 03024 10 0000 151</t>
  </si>
  <si>
    <t>182 1 01 02000 01 0000 110</t>
  </si>
  <si>
    <t>993 1 11 05000 10 0000 120</t>
  </si>
  <si>
    <t>993 2 02 03015 10 0000 151</t>
  </si>
  <si>
    <t>993 2 02 02036 10 0000 151</t>
  </si>
  <si>
    <t>993 2 02 02999 10 0000 151</t>
  </si>
  <si>
    <t>Субвенци для предоставления субсидий на обеспечение жильем молодых семей и молодых специалистов</t>
  </si>
  <si>
    <t>Государственная пошлина</t>
  </si>
  <si>
    <t>993 1 08 0402001 1000 110</t>
  </si>
  <si>
    <t>Субсидии на софинансирование расходов по осуществлению  дорожной деятельности местного значения</t>
  </si>
  <si>
    <t>993 2 02 02085 10 0000 151</t>
  </si>
  <si>
    <t>Субвенци для предоставления субсидий на обеспечение жильем граждан села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</si>
  <si>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</si>
  <si>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</si>
  <si>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993 2 02 01003 10 0000 151</t>
  </si>
  <si>
    <t>Дотация на сбалансированность бюджетов поселений</t>
  </si>
  <si>
    <t>0104</t>
  </si>
  <si>
    <t>0114</t>
  </si>
  <si>
    <t>Другие общегосударственные вопросы</t>
  </si>
  <si>
    <t>0203</t>
  </si>
  <si>
    <t>0501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</si>
  <si>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</si>
  <si>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</si>
  <si>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</si>
  <si>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</si>
  <si>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</si>
  <si>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</si>
  <si>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</si>
  <si>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</si>
  <si>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</si>
  <si>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Р А С Х О Д Ы</t>
  </si>
  <si>
    <t>В С Е Г О   Р А С Х О Д О В</t>
  </si>
  <si>
    <t>Жилищное хозяйство</t>
  </si>
  <si>
    <t>Исполнение бюджета Опытного сельского  поселения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</si>
  <si>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</si>
  <si>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</si>
  <si>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</si>
  <si>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</si>
  <si>
    <t>Цивильского района за 2 квартал 2009 года (тыс. рублей)</t>
  </si>
  <si>
    <t>0309</t>
  </si>
  <si>
    <t>Защита населения от последствий чрезвычайных ситуаций и гражданская оборона</t>
  </si>
  <si>
    <t>Дифицит</t>
  </si>
  <si>
    <t>993 1 14 06014 10 0000 430</t>
  </si>
  <si>
    <t>Доходы от продажи земли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</si>
</sst>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0.00;[Red]0.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75" zoomScaleNormal="75" workbookViewId="0" topLeftCell="A8">
      <selection activeCell="B16" sqref="B16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3" t="s">
        <v>56</v>
      </c>
      <c r="B1" s="24"/>
      <c r="C1" s="24"/>
      <c r="D1" s="24"/>
      <c r="E1" s="24"/>
      <c r="F1" s="24"/>
    </row>
    <row r="2" spans="1:6" ht="12.75">
      <c r="A2" s="21" t="s">
        <v>61</v>
      </c>
      <c r="B2" s="22"/>
      <c r="C2" s="22"/>
      <c r="D2" s="22"/>
      <c r="E2" s="22"/>
      <c r="F2" s="22"/>
    </row>
    <row r="3" spans="1:6" ht="12.75" customHeight="1">
      <c r="A3" s="20" t="s">
        <v>6</v>
      </c>
      <c r="B3" s="25" t="s">
        <v>0</v>
      </c>
      <c r="C3" s="20" t="s">
        <v>7</v>
      </c>
      <c r="D3" s="25" t="s">
        <v>1</v>
      </c>
      <c r="E3" s="25" t="s">
        <v>10</v>
      </c>
      <c r="F3" s="25" t="s">
        <v>2</v>
      </c>
    </row>
    <row r="4" spans="1:6" ht="12.75" customHeight="1">
      <c r="A4" s="20"/>
      <c r="B4" s="25"/>
      <c r="C4" s="20"/>
      <c r="D4" s="25"/>
      <c r="E4" s="25"/>
      <c r="F4" s="25"/>
    </row>
    <row r="5" spans="1:6" ht="12.75" customHeight="1">
      <c r="A5" s="20"/>
      <c r="B5" s="25"/>
      <c r="C5" s="20"/>
      <c r="D5" s="25"/>
      <c r="E5" s="25"/>
      <c r="F5" s="25"/>
    </row>
    <row r="6" spans="1:6" ht="12.75" customHeight="1">
      <c r="A6" s="20"/>
      <c r="B6" s="25"/>
      <c r="C6" s="20"/>
      <c r="D6" s="25"/>
      <c r="E6" s="25"/>
      <c r="F6" s="25"/>
    </row>
    <row r="7" spans="1:6" ht="12.75" customHeight="1">
      <c r="A7" s="20"/>
      <c r="B7" s="25"/>
      <c r="C7" s="20"/>
      <c r="D7" s="25"/>
      <c r="E7" s="25"/>
      <c r="F7" s="25"/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24</v>
      </c>
      <c r="B9" s="7" t="s">
        <v>11</v>
      </c>
      <c r="C9" s="8">
        <v>1080.4</v>
      </c>
      <c r="D9" s="8">
        <v>472.9</v>
      </c>
      <c r="E9" s="9">
        <f aca="true" t="shared" si="0" ref="E9:E27">C9-D9</f>
        <v>607.5000000000001</v>
      </c>
      <c r="F9" s="8">
        <f aca="true" t="shared" si="1" ref="F9:F27">D9/C9*100</f>
        <v>43.770825620140684</v>
      </c>
    </row>
    <row r="10" spans="1:6" ht="12.75">
      <c r="A10" s="7" t="s">
        <v>20</v>
      </c>
      <c r="B10" s="7" t="s">
        <v>3</v>
      </c>
      <c r="C10" s="8">
        <v>122</v>
      </c>
      <c r="D10" s="8">
        <v>3</v>
      </c>
      <c r="E10" s="9">
        <f t="shared" si="0"/>
        <v>119</v>
      </c>
      <c r="F10" s="8">
        <f t="shared" si="1"/>
        <v>2.459016393442623</v>
      </c>
    </row>
    <row r="11" spans="1:6" ht="12.75">
      <c r="A11" s="10" t="s">
        <v>12</v>
      </c>
      <c r="B11" s="7" t="s">
        <v>4</v>
      </c>
      <c r="C11" s="8">
        <v>75.3</v>
      </c>
      <c r="D11" s="8">
        <v>4.7</v>
      </c>
      <c r="E11" s="9">
        <f t="shared" si="0"/>
        <v>70.6</v>
      </c>
      <c r="F11" s="8">
        <f t="shared" si="1"/>
        <v>6.241699867197876</v>
      </c>
    </row>
    <row r="12" spans="1:6" ht="12.75">
      <c r="A12" s="10" t="s">
        <v>13</v>
      </c>
      <c r="B12" s="7" t="s">
        <v>9</v>
      </c>
      <c r="C12" s="8">
        <v>500.9</v>
      </c>
      <c r="D12" s="8">
        <v>114.1</v>
      </c>
      <c r="E12" s="9">
        <f t="shared" si="0"/>
        <v>386.79999999999995</v>
      </c>
      <c r="F12" s="8">
        <f t="shared" si="1"/>
        <v>22.778997803952887</v>
      </c>
    </row>
    <row r="13" spans="1:6" ht="12.75">
      <c r="A13" s="10" t="s">
        <v>31</v>
      </c>
      <c r="B13" s="7" t="s">
        <v>30</v>
      </c>
      <c r="C13" s="8">
        <v>11</v>
      </c>
      <c r="D13" s="8">
        <v>18.1</v>
      </c>
      <c r="E13" s="9">
        <f t="shared" si="0"/>
        <v>-7.100000000000001</v>
      </c>
      <c r="F13" s="8">
        <f t="shared" si="1"/>
        <v>164.54545454545456</v>
      </c>
    </row>
    <row r="14" spans="1:6" ht="12.75">
      <c r="A14" s="10" t="s">
        <v>21</v>
      </c>
      <c r="B14" s="7" t="s">
        <v>22</v>
      </c>
      <c r="C14" s="8">
        <v>0.7</v>
      </c>
      <c r="D14" s="8"/>
      <c r="E14" s="9">
        <f t="shared" si="0"/>
        <v>0.7</v>
      </c>
      <c r="F14" s="8">
        <f t="shared" si="1"/>
        <v>0</v>
      </c>
    </row>
    <row r="15" spans="1:6" ht="12.75">
      <c r="A15" s="10" t="s">
        <v>25</v>
      </c>
      <c r="B15" s="7" t="s">
        <v>8</v>
      </c>
      <c r="C15" s="8">
        <v>19.8</v>
      </c>
      <c r="D15" s="8">
        <v>15.4</v>
      </c>
      <c r="E15" s="9">
        <f t="shared" si="0"/>
        <v>4.4</v>
      </c>
      <c r="F15" s="8">
        <f t="shared" si="1"/>
        <v>77.77777777777779</v>
      </c>
    </row>
    <row r="16" spans="1:6" ht="12.75">
      <c r="A16" s="10" t="s">
        <v>65</v>
      </c>
      <c r="B16" s="7" t="s">
        <v>66</v>
      </c>
      <c r="C16" s="8">
        <v>0</v>
      </c>
      <c r="D16" s="8">
        <v>0.7</v>
      </c>
      <c r="E16" s="9">
        <f t="shared" si="0"/>
        <v>-0.7</v>
      </c>
      <c r="F16" s="8" t="e">
        <f t="shared" si="1"/>
        <v>#DIV/0!</v>
      </c>
    </row>
    <row r="17" spans="1:6" ht="12.75">
      <c r="A17" s="10"/>
      <c r="B17" s="11" t="s">
        <v>17</v>
      </c>
      <c r="C17" s="12">
        <f>SUM(C9:C15)</f>
        <v>1810.1</v>
      </c>
      <c r="D17" s="12">
        <f>SUM(D9:D16)</f>
        <v>628.9</v>
      </c>
      <c r="E17" s="13">
        <f t="shared" si="0"/>
        <v>1181.1999999999998</v>
      </c>
      <c r="F17" s="12">
        <f t="shared" si="1"/>
        <v>34.743936799071875</v>
      </c>
    </row>
    <row r="18" spans="1:6" ht="25.5">
      <c r="A18" s="10" t="s">
        <v>18</v>
      </c>
      <c r="B18" s="7" t="s">
        <v>16</v>
      </c>
      <c r="C18" s="8">
        <v>2750.8</v>
      </c>
      <c r="D18" s="8">
        <v>1285.4</v>
      </c>
      <c r="E18" s="9">
        <f t="shared" si="0"/>
        <v>1465.4</v>
      </c>
      <c r="F18" s="8">
        <f t="shared" si="1"/>
        <v>46.72822451650429</v>
      </c>
    </row>
    <row r="19" spans="1:6" ht="25.5">
      <c r="A19" s="10" t="s">
        <v>37</v>
      </c>
      <c r="B19" s="7" t="s">
        <v>38</v>
      </c>
      <c r="C19" s="8">
        <v>299.3</v>
      </c>
      <c r="D19" s="8">
        <v>314.2</v>
      </c>
      <c r="E19" s="9">
        <v>0</v>
      </c>
      <c r="F19" s="8">
        <f t="shared" si="1"/>
        <v>104.97828265953892</v>
      </c>
    </row>
    <row r="20" spans="1:6" ht="51">
      <c r="A20" s="10" t="s">
        <v>27</v>
      </c>
      <c r="B20" s="7" t="s">
        <v>29</v>
      </c>
      <c r="C20" s="8">
        <v>245</v>
      </c>
      <c r="D20" s="8">
        <v>0</v>
      </c>
      <c r="E20" s="9">
        <f t="shared" si="0"/>
        <v>245</v>
      </c>
      <c r="F20" s="8">
        <f t="shared" si="1"/>
        <v>0</v>
      </c>
    </row>
    <row r="21" spans="1:6" ht="38.25">
      <c r="A21" s="10" t="s">
        <v>33</v>
      </c>
      <c r="B21" s="7" t="s">
        <v>34</v>
      </c>
      <c r="C21" s="8">
        <v>34.3</v>
      </c>
      <c r="D21" s="8">
        <v>0</v>
      </c>
      <c r="E21" s="9">
        <f t="shared" si="0"/>
        <v>34.3</v>
      </c>
      <c r="F21" s="8">
        <f t="shared" si="1"/>
        <v>0</v>
      </c>
    </row>
    <row r="22" spans="1:6" ht="51">
      <c r="A22" s="10" t="s">
        <v>35</v>
      </c>
      <c r="B22" s="7" t="s">
        <v>36</v>
      </c>
      <c r="C22" s="8">
        <v>165.5</v>
      </c>
      <c r="D22" s="8">
        <v>0</v>
      </c>
      <c r="E22" s="9">
        <f t="shared" si="0"/>
        <v>165.5</v>
      </c>
      <c r="F22" s="8">
        <f t="shared" si="1"/>
        <v>0</v>
      </c>
    </row>
    <row r="23" spans="1:6" ht="51">
      <c r="A23" s="10" t="s">
        <v>28</v>
      </c>
      <c r="B23" s="7" t="s">
        <v>32</v>
      </c>
      <c r="C23" s="8">
        <v>697.7</v>
      </c>
      <c r="D23" s="8">
        <v>0</v>
      </c>
      <c r="E23" s="9">
        <f t="shared" si="0"/>
        <v>697.7</v>
      </c>
      <c r="F23" s="8">
        <f t="shared" si="1"/>
        <v>0</v>
      </c>
    </row>
    <row r="24" spans="1:6" ht="38.25">
      <c r="A24" s="10" t="s">
        <v>23</v>
      </c>
      <c r="B24" s="7" t="s">
        <v>19</v>
      </c>
      <c r="C24" s="8">
        <v>0.2</v>
      </c>
      <c r="D24" s="8">
        <v>0.1</v>
      </c>
      <c r="E24" s="9">
        <f t="shared" si="0"/>
        <v>0.1</v>
      </c>
      <c r="F24" s="8">
        <f t="shared" si="1"/>
        <v>50</v>
      </c>
    </row>
    <row r="25" spans="1:6" ht="63.75">
      <c r="A25" s="10" t="s">
        <v>26</v>
      </c>
      <c r="B25" s="7" t="s">
        <v>15</v>
      </c>
      <c r="C25" s="8">
        <v>110.1</v>
      </c>
      <c r="D25" s="8">
        <v>48.2</v>
      </c>
      <c r="E25" s="9">
        <f t="shared" si="0"/>
        <v>61.89999999999999</v>
      </c>
      <c r="F25" s="8">
        <f t="shared" si="1"/>
        <v>43.77838328792008</v>
      </c>
    </row>
    <row r="26" spans="1:6" ht="25.5">
      <c r="A26" s="18" t="s">
        <v>60</v>
      </c>
      <c r="B26" s="7" t="s">
        <v>14</v>
      </c>
      <c r="C26" s="8">
        <v>67.5</v>
      </c>
      <c r="D26" s="8">
        <v>1.9</v>
      </c>
      <c r="E26" s="9">
        <f t="shared" si="0"/>
        <v>65.6</v>
      </c>
      <c r="F26" s="8">
        <f t="shared" si="1"/>
        <v>2.814814814814815</v>
      </c>
    </row>
    <row r="27" spans="1:6" ht="12.75">
      <c r="A27" s="7"/>
      <c r="B27" s="11" t="s">
        <v>5</v>
      </c>
      <c r="C27" s="12">
        <f>SUM(C17:C26)</f>
        <v>6180.5</v>
      </c>
      <c r="D27" s="12">
        <f>SUM(D17:D26)</f>
        <v>2278.7</v>
      </c>
      <c r="E27" s="13">
        <f t="shared" si="0"/>
        <v>3901.8</v>
      </c>
      <c r="F27" s="12">
        <f t="shared" si="1"/>
        <v>36.86918534099183</v>
      </c>
    </row>
    <row r="28" spans="1:6" ht="12.75">
      <c r="A28" s="14"/>
      <c r="B28" s="15" t="s">
        <v>53</v>
      </c>
      <c r="C28" s="14"/>
      <c r="D28" s="14"/>
      <c r="E28" s="14"/>
      <c r="F28" s="16"/>
    </row>
    <row r="29" spans="1:6" ht="76.5">
      <c r="A29" s="1" t="s">
        <v>39</v>
      </c>
      <c r="B29" s="5" t="s">
        <v>59</v>
      </c>
      <c r="C29" s="2">
        <v>961.3</v>
      </c>
      <c r="D29" s="2">
        <v>378.6</v>
      </c>
      <c r="E29" s="2">
        <f>C29-D29</f>
        <v>582.6999999999999</v>
      </c>
      <c r="F29" s="3">
        <f>(D29/C29*100)</f>
        <v>39.384167273483826</v>
      </c>
    </row>
    <row r="30" spans="1:6" ht="25.5">
      <c r="A30" s="1" t="s">
        <v>40</v>
      </c>
      <c r="B30" s="5" t="s">
        <v>41</v>
      </c>
      <c r="C30" s="2">
        <v>1</v>
      </c>
      <c r="D30" s="2">
        <v>1</v>
      </c>
      <c r="E30" s="2">
        <f aca="true" t="shared" si="2" ref="E30:E39">C30-D30</f>
        <v>0</v>
      </c>
      <c r="F30" s="3">
        <f aca="true" t="shared" si="3" ref="F30:F39">(D30/C30*100)</f>
        <v>100</v>
      </c>
    </row>
    <row r="31" spans="1:6" ht="12.75">
      <c r="A31" s="1" t="s">
        <v>42</v>
      </c>
      <c r="B31" s="5" t="s">
        <v>57</v>
      </c>
      <c r="C31" s="2">
        <v>110.2</v>
      </c>
      <c r="D31" s="2">
        <v>35.3</v>
      </c>
      <c r="E31" s="2">
        <f t="shared" si="2"/>
        <v>74.9</v>
      </c>
      <c r="F31" s="3">
        <f t="shared" si="3"/>
        <v>32.032667876588015</v>
      </c>
    </row>
    <row r="32" spans="1:6" ht="38.25">
      <c r="A32" s="1" t="s">
        <v>62</v>
      </c>
      <c r="B32" s="5" t="s">
        <v>63</v>
      </c>
      <c r="C32" s="2">
        <v>1.6</v>
      </c>
      <c r="D32" s="2">
        <v>0</v>
      </c>
      <c r="E32" s="2">
        <f t="shared" si="2"/>
        <v>1.6</v>
      </c>
      <c r="F32" s="3">
        <f t="shared" si="3"/>
        <v>0</v>
      </c>
    </row>
    <row r="33" spans="1:6" ht="12.75">
      <c r="A33" s="1" t="s">
        <v>43</v>
      </c>
      <c r="B33" s="5" t="s">
        <v>55</v>
      </c>
      <c r="C33" s="2">
        <v>276.8</v>
      </c>
      <c r="D33" s="2">
        <v>0</v>
      </c>
      <c r="E33" s="2">
        <f t="shared" si="2"/>
        <v>276.8</v>
      </c>
      <c r="F33" s="3">
        <f t="shared" si="3"/>
        <v>0</v>
      </c>
    </row>
    <row r="34" spans="1:6" ht="12.75">
      <c r="A34" s="1" t="s">
        <v>44</v>
      </c>
      <c r="B34" s="5" t="s">
        <v>45</v>
      </c>
      <c r="C34" s="2">
        <v>1753.3</v>
      </c>
      <c r="D34" s="2">
        <v>322.1</v>
      </c>
      <c r="E34" s="2">
        <f t="shared" si="2"/>
        <v>1431.1999999999998</v>
      </c>
      <c r="F34" s="3">
        <f t="shared" si="3"/>
        <v>18.3710716933782</v>
      </c>
    </row>
    <row r="35" spans="1:6" ht="38.25">
      <c r="A35" s="1" t="s">
        <v>46</v>
      </c>
      <c r="B35" s="5" t="s">
        <v>58</v>
      </c>
      <c r="C35" s="2">
        <v>126</v>
      </c>
      <c r="D35" s="2">
        <v>0</v>
      </c>
      <c r="E35" s="2">
        <f t="shared" si="2"/>
        <v>126</v>
      </c>
      <c r="F35" s="3">
        <f t="shared" si="3"/>
        <v>0</v>
      </c>
    </row>
    <row r="36" spans="1:6" ht="12.75">
      <c r="A36" s="1" t="s">
        <v>47</v>
      </c>
      <c r="B36" s="5" t="s">
        <v>48</v>
      </c>
      <c r="C36" s="2">
        <v>1868.8</v>
      </c>
      <c r="D36" s="2">
        <v>1106.2</v>
      </c>
      <c r="E36" s="2">
        <f t="shared" si="2"/>
        <v>762.5999999999999</v>
      </c>
      <c r="F36" s="3">
        <f t="shared" si="3"/>
        <v>59.193065068493155</v>
      </c>
    </row>
    <row r="37" spans="1:6" ht="12.75">
      <c r="A37" s="1" t="s">
        <v>49</v>
      </c>
      <c r="B37" s="5" t="s">
        <v>50</v>
      </c>
      <c r="C37" s="2">
        <v>25</v>
      </c>
      <c r="D37" s="2">
        <v>0</v>
      </c>
      <c r="E37" s="2">
        <f t="shared" si="2"/>
        <v>25</v>
      </c>
      <c r="F37" s="3">
        <f t="shared" si="3"/>
        <v>0</v>
      </c>
    </row>
    <row r="38" spans="1:6" ht="12.75">
      <c r="A38" s="1" t="s">
        <v>51</v>
      </c>
      <c r="B38" s="5" t="s">
        <v>52</v>
      </c>
      <c r="C38" s="2">
        <v>1238.8</v>
      </c>
      <c r="D38" s="2">
        <v>0</v>
      </c>
      <c r="E38" s="2">
        <f t="shared" si="2"/>
        <v>1238.8</v>
      </c>
      <c r="F38" s="3">
        <f t="shared" si="3"/>
        <v>0</v>
      </c>
    </row>
    <row r="39" spans="1:6" ht="12.75">
      <c r="A39" s="17"/>
      <c r="B39" s="17" t="s">
        <v>54</v>
      </c>
      <c r="C39" s="4">
        <f>SUM(C29:C38)</f>
        <v>6362.8</v>
      </c>
      <c r="D39" s="4">
        <f>SUM(D29:D38)</f>
        <v>1843.2</v>
      </c>
      <c r="E39" s="2">
        <f t="shared" si="2"/>
        <v>4519.6</v>
      </c>
      <c r="F39" s="3">
        <f t="shared" si="3"/>
        <v>28.96837870120073</v>
      </c>
    </row>
    <row r="42" spans="2:4" ht="12.75">
      <c r="B42" t="s">
        <v>64</v>
      </c>
      <c r="C42" s="19">
        <f>C27-C39</f>
        <v>-182.30000000000018</v>
      </c>
      <c r="D42" s="19">
        <f>D27-D39</f>
        <v>435.4999999999998</v>
      </c>
    </row>
  </sheetData>
  <mergeCells count="8">
    <mergeCell ref="A3:A7"/>
    <mergeCell ref="A2:F2"/>
    <mergeCell ref="A1:F1"/>
    <mergeCell ref="F3:F7"/>
    <mergeCell ref="B3:B7"/>
    <mergeCell ref="E3:E7"/>
    <mergeCell ref="C3:C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2009-04-14T07:58:59Z</cp:lastPrinted>
  <dcterms:created xsi:type="dcterms:W3CDTF">2005-03-15T05:15:37Z</dcterms:created>
  <dcterms:modified xsi:type="dcterms:W3CDTF">2009-07-10T12:47:47Z</dcterms:modified>
  <cp:category/>
  <cp:version/>
  <cp:contentType/>
  <cp:contentStatus/>
</cp:coreProperties>
</file>