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11640" activeTab="0"/>
  </bookViews>
  <sheets>
    <sheet name="Район" sheetId="1" r:id="rId1"/>
  </sheets>
  <definedNames>
    <definedName name="_xlnm.Print_Titles" localSheetId="0">'Район'!$5:$8</definedName>
    <definedName name="_xlnm.Print_Area" localSheetId="0">'Район'!$B$2:$AB$199</definedName>
  </definedNames>
  <calcPr fullCalcOnLoad="1"/>
</workbook>
</file>

<file path=xl/sharedStrings.xml><?xml version="1.0" encoding="utf-8"?>
<sst xmlns="http://schemas.openxmlformats.org/spreadsheetml/2006/main" count="2256" uniqueCount="1970">
  <si>
    <t>TABLENAME=UTBL_OBJ1000368|FIELDS=D_KA1,D_KA2|VALUES=3000299,3000619</t>
  </si>
  <si>
    <t>TABLENAME=UTBL_OBJ1000368|FIELDS=D_KA1,D_KA2|VALUES=3000299,3000620</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</si>
  <si>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</si>
  <si>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</si>
  <si>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</si>
  <si>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</si>
  <si>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</si>
  <si>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</si>
  <si>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</si>
  <si>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</si>
  <si>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</si>
  <si>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</si>
  <si>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</si>
  <si>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</si>
  <si>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</si>
  <si>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</si>
  <si>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</si>
  <si>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</si>
  <si>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</si>
  <si>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</si>
  <si>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</si>
  <si>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</si>
  <si>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</si>
  <si>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</si>
  <si>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</si>
  <si>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</si>
  <si>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</si>
  <si>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</si>
  <si>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</si>
  <si>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</si>
  <si>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</si>
  <si>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</si>
  <si>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</si>
  <si>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</si>
  <si>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TABLENAME=UTBL_OBJ1000368|FIELDS=D_KA1,D_KA2|VALUES=3000052,3000613</t>
  </si>
  <si>
    <t>TABLENAME=UTBL_OBJ1000368|FIELDS=D_KA1,D_KA2|VALUES=3000052,3000614</t>
  </si>
  <si>
    <t>TABLENAME=UTBL_OBJ1000368|FIELDS=D_KA1,D_KA2|VALUES=3000052,3000604</t>
  </si>
  <si>
    <t>TABLENAME=UTBL_OBJ1000368|FIELDS=D_KA1,D_KA2|VALUES=3000053,3000601</t>
  </si>
  <si>
    <t>TABLENAME=UTBL_OBJ1000368|FIELDS=D_KA1,D_KA2|VALUES=3000053,3000615</t>
  </si>
  <si>
    <t>TABLENAME=UTBL_OBJ1000368|FIELDS=D_KA1,D_KA2|VALUES=3000053,3000616</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</si>
  <si>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</si>
  <si>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</si>
  <si>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</si>
  <si>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</si>
  <si>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</si>
  <si>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</si>
  <si>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</si>
  <si>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</si>
  <si>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</si>
  <si>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</si>
  <si>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</si>
  <si>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</si>
  <si>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</si>
  <si>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социальное обеспечение населения</t>
  </si>
  <si>
    <t>пенсионное обеспечение</t>
  </si>
  <si>
    <t>0501 0502</t>
  </si>
  <si>
    <t>Капремонт объектов соцкультсферы</t>
  </si>
  <si>
    <t>01.01.2008г. -31.12.2008г.</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</si>
  <si>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</si>
  <si>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</si>
  <si>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</si>
  <si>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</si>
  <si>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</si>
  <si>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</si>
  <si>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</si>
  <si>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</si>
  <si>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</si>
  <si>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TABLENAME=UTBL_OBJ1000368|FIELDS=D_KA1,D_KA2|VALUES=3000225,3000610</t>
  </si>
  <si>
    <t>TABLENAME=UTBL_OBJ1000368|FIELDS=D_KA1,D_KA2|VALUES=3000225,3000611</t>
  </si>
  <si>
    <t>TABLENAME=UTBL_OBJ1000368|FIELDS=D_KA1,D_KA2|VALUES=3000225,3000613</t>
  </si>
  <si>
    <t>расчет и предоставление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</si>
  <si>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субвенции поселениям по первичному воинскому учету</t>
  </si>
  <si>
    <t>Части 1 статьи 11  Закона Чувашской Республики</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</si>
  <si>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</si>
  <si>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</si>
  <si>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</si>
  <si>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</si>
  <si>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</si>
  <si>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</si>
  <si>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</si>
  <si>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</si>
  <si>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</si>
  <si>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</si>
  <si>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</si>
  <si>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</si>
  <si>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</si>
  <si>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TABLENAME=UTBL_OBJ1000368|FIELDS=D_KA1,D_KA2|VALUES=3000286,3000623</t>
  </si>
  <si>
    <t>TABLENAME=UTBL_OBJ1000368|FIELDS=D_KA1,D_KA2|VALUES=3000286,3000624</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</si>
  <si>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</si>
  <si>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</si>
  <si>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</si>
  <si>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</si>
  <si>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TABLENAME=UTBL_OBJ1000368|FIELDS=D_KA1,D_KA2|VALUES=3000243,3000604</t>
  </si>
  <si>
    <t>РМ-А-1800</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</si>
  <si>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</si>
  <si>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</si>
  <si>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</si>
  <si>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</si>
  <si>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</si>
  <si>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</si>
  <si>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</si>
  <si>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</si>
  <si>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</si>
  <si>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</si>
  <si>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</si>
  <si>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</si>
  <si>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</si>
  <si>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</si>
  <si>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</si>
  <si>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</si>
  <si>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</si>
  <si>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</si>
  <si>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</si>
  <si>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</si>
  <si>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</si>
  <si>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</si>
  <si>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</si>
  <si>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</si>
  <si>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</si>
  <si>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</si>
  <si>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TABLENAME=UTBL_OBJ1000368|FIELDS=D_KA1,D_KA2|VALUES=3000047,3000614</t>
  </si>
  <si>
    <t>TABLENAME=UTBL_OBJ1000368|FIELDS=D_KA1,D_KA2|VALUES=3000047,3000604</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</si>
  <si>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</si>
  <si>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</si>
  <si>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</si>
  <si>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</si>
  <si>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</si>
  <si>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</si>
  <si>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</si>
  <si>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</si>
  <si>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</si>
  <si>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</si>
  <si>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 xml:space="preserve"> Реестр расходных обязательств  районного бюджета Моргаушского района </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</si>
  <si>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</si>
  <si>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</si>
  <si>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</si>
  <si>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</si>
  <si>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TABLENAME=UTBL_OBJ1000368|FIELDS=D_KA1,D_KA2|VALUES=3000295,3000609</t>
  </si>
  <si>
    <t>TABLENAME=UTBL_OBJ1000368|FIELDS=D_KA1,D_KA2|VALUES=3000295,3000610</t>
  </si>
  <si>
    <t xml:space="preserve"> Глава администрации Моргаушского района                                                  Ю.А. Иванов </t>
  </si>
  <si>
    <t>TABLENAME=UTBL_OBJ1000368|FIELDS=D_KA1,D_KA2|VALUES=3000243,3000611</t>
  </si>
  <si>
    <t>TABLENAME=UTBL_OBJ1000368|FIELDS=D_KA1,D_KA2|VALUES=3000243,3000613</t>
  </si>
  <si>
    <t>TABLENAME=UTBL_OBJ1000368|FIELDS=D_KA1,D_KA2|VALUES=3000243,3000614</t>
  </si>
  <si>
    <t>TABLENAME=UTBL_OBJ1000368|FIELDS=D_KA1,D_KA2|VALUES=3000123,3000613</t>
  </si>
  <si>
    <t>TABLENAME=UTBL_OBJ1000368|FIELDS=D_KA1,D_KA2|VALUES=3000123,3000614</t>
  </si>
  <si>
    <t>TABLENAME=UTBL_OBJ1000368|FIELDS=D_KA1,D_KA2|VALUES=3000123,3000604</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</si>
  <si>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</si>
  <si>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</si>
  <si>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</si>
  <si>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</si>
  <si>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</si>
  <si>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</si>
  <si>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</si>
  <si>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</si>
  <si>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</si>
  <si>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</si>
  <si>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TABLENAME=UTBL_OBJ1000368|FIELDS=D_KA1,D_KA2|VALUES=3000114,3000601</t>
  </si>
  <si>
    <t>TABLENAME=UTBL_OBJ1000368|FIELDS=D_KA1,D_KA2|VALUES=3000114,3000615</t>
  </si>
  <si>
    <t>Абз.5 подп.5 п.1 ст.15</t>
  </si>
  <si>
    <t>Абз.5 подп.5 п.1 ст.9</t>
  </si>
  <si>
    <t>Создание музеев муниципального района</t>
  </si>
  <si>
    <t>2.4.1</t>
  </si>
  <si>
    <t>2.4.2</t>
  </si>
  <si>
    <t>опека и попечительство</t>
  </si>
  <si>
    <t>Присяжные заседатели</t>
  </si>
  <si>
    <t>Ведение учета граждан нуждающихся в жилых помещениях</t>
  </si>
  <si>
    <t xml:space="preserve">Государственная регистрация актов гражданского состояния </t>
  </si>
  <si>
    <t>2.5</t>
  </si>
  <si>
    <t>Общеобразовательный стандарт</t>
  </si>
  <si>
    <t>Лучшие учителя</t>
  </si>
  <si>
    <t>0411</t>
  </si>
  <si>
    <t>1101</t>
  </si>
  <si>
    <t>Федеральный закон от 6 октября 2003 г. №131-ФЗ "Об общих принципах организации местного самоуправления в Российской Федерации"</t>
  </si>
  <si>
    <t>01.01.2006, не установлен</t>
  </si>
  <si>
    <t xml:space="preserve">Закон ЧР от 18 октября 2004 г. №19 "Об организации местного самоуправления в Чувашской Республике" </t>
  </si>
  <si>
    <t>01.01.2006,не установлен</t>
  </si>
  <si>
    <t>Абз.5 подп.5 п.1 ст.8</t>
  </si>
  <si>
    <t xml:space="preserve">Закон ЧР от 18 октября 2004 г. №19 "Об организации местного самоуправления в Чувашской Республике"  </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</si>
  <si>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</si>
  <si>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</si>
  <si>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</si>
  <si>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</si>
  <si>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</si>
  <si>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</si>
  <si>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TABLENAME=UTBL_OBJ1000368|FIELDS=D_KA1,D_KA2|VALUES=3000298,3000611</t>
  </si>
  <si>
    <t>0408 (0409),  0503</t>
  </si>
  <si>
    <t>0501</t>
  </si>
  <si>
    <t>0901, (0902, 0903, 0904, 0905)</t>
  </si>
  <si>
    <t>статья 16</t>
  </si>
  <si>
    <t>статья 10</t>
  </si>
  <si>
    <t>Абз.5 подп.5 п.1 ст.14</t>
  </si>
  <si>
    <t>Абз.28 подп.24  п .1 ст.16</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</si>
  <si>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</si>
  <si>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</si>
  <si>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</si>
  <si>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</si>
  <si>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</si>
  <si>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</si>
  <si>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</si>
  <si>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TABLENAME=UTBL_OBJ1000368|FIELDS=D_KA1,D_KA2|VALUES=3000129,3000622</t>
  </si>
  <si>
    <t>TABLENAME=UTBL_OBJ1000368|FIELDS=D_KA1,D_KA2|VALUES=3000129,3000623</t>
  </si>
  <si>
    <t>TABLENAME=UTBL_OBJ1000368|FIELDS=D_KA1,D_KA2|VALUES=3000132,3000613</t>
  </si>
  <si>
    <t>TABLENAME=UTBL_OBJ1000368|FIELDS=D_KA1,D_KA2|VALUES=3000132,3000614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</si>
  <si>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</si>
  <si>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</si>
  <si>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</si>
  <si>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</si>
  <si>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</si>
  <si>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</si>
  <si>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</si>
  <si>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</si>
  <si>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</si>
  <si>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</si>
  <si>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</si>
  <si>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</si>
  <si>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</si>
  <si>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</si>
  <si>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TABLENAME=UTBL_OBJ1000368|FIELDS=D_KA1,D_KA2|VALUES=3000209,3000601</t>
  </si>
  <si>
    <t>TABLENAME=UTBL_OBJ1000368|FIELDS=D_KA1,D_KA2|VALUES=3000209,3000615</t>
  </si>
  <si>
    <t>TABLENAME=UTBL_OBJ1000368|FIELDS=D_KA1,D_KA2|VALUES=3000209,3000616</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</si>
  <si>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</si>
  <si>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</si>
  <si>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</si>
  <si>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</si>
  <si>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</si>
  <si>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</si>
  <si>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</si>
  <si>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</si>
  <si>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</si>
  <si>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TABLENAME=UTBL_OBJ1000368|FIELDS=D_KA1,D_KA2|VALUES=3000271,3000611</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</si>
  <si>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</si>
  <si>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</si>
  <si>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</si>
  <si>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</si>
  <si>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</si>
  <si>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</si>
  <si>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</si>
  <si>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</si>
  <si>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</si>
  <si>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</si>
  <si>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</si>
  <si>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</si>
  <si>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</si>
  <si>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</si>
  <si>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</si>
  <si>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</si>
  <si>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</si>
  <si>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</si>
  <si>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</si>
  <si>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</si>
  <si>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</si>
  <si>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</si>
  <si>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</si>
  <si>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</si>
  <si>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TABLENAME=UTBL_OBJ1000368|FIELDS=D_KA1,D_KA2|VALUES=3000131,3000610</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</si>
  <si>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</si>
  <si>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</si>
  <si>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</si>
  <si>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</si>
  <si>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</si>
  <si>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</si>
  <si>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</si>
  <si>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</si>
  <si>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</si>
  <si>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</si>
  <si>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</si>
  <si>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</si>
  <si>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</si>
  <si>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</si>
  <si>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</si>
  <si>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</si>
  <si>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</si>
  <si>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</si>
  <si>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</si>
  <si>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</si>
  <si>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</si>
  <si>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</si>
  <si>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</si>
  <si>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</si>
  <si>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</si>
  <si>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</si>
  <si>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</si>
  <si>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</si>
  <si>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</si>
  <si>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</si>
  <si>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</si>
  <si>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</si>
  <si>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</si>
  <si>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</si>
  <si>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</si>
  <si>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</si>
  <si>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</si>
  <si>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</si>
  <si>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</si>
  <si>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</si>
  <si>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</si>
  <si>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</si>
  <si>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</si>
  <si>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</si>
  <si>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</si>
  <si>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</si>
  <si>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</si>
  <si>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</si>
  <si>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</si>
  <si>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</si>
  <si>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</si>
  <si>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TABLENAME=UTBL_OBJ1000368|FIELDS=D_KA1,D_KA2|VALUES=3000118,3000601</t>
  </si>
  <si>
    <t>TABLENAME=UTBL_OBJ1000368|FIELDS=D_KA1,D_KA2|VALUES=3000118,3000615</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</si>
  <si>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</si>
  <si>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</si>
  <si>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</si>
  <si>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</si>
  <si>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</si>
  <si>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</si>
  <si>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</si>
  <si>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</si>
  <si>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</si>
  <si>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</si>
  <si>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</si>
  <si>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</si>
  <si>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</si>
  <si>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</si>
  <si>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</si>
  <si>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</si>
  <si>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</si>
  <si>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</si>
  <si>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</si>
  <si>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</si>
  <si>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</si>
  <si>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</si>
  <si>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</si>
  <si>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</si>
  <si>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</si>
  <si>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</si>
  <si>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</si>
  <si>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</si>
  <si>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</si>
  <si>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TABLENAME=UTBL_OBJ1000368|FIELDS=D_KA1,D_KA2|VALUES=3000288,3000622</t>
  </si>
  <si>
    <t>TABLENAME=UTBL_OBJ1000368|FIELDS=D_KA1,D_KA2|VALUES=3000054,3000614</t>
  </si>
  <si>
    <t>TABLENAME=UTBL_OBJ1000368|FIELDS=D_KA1,D_KA2|VALUES=3000054,3000604</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</si>
  <si>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</si>
  <si>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</si>
  <si>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</si>
  <si>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</si>
  <si>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</si>
  <si>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</si>
  <si>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</si>
  <si>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</si>
  <si>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</si>
  <si>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</si>
  <si>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</si>
  <si>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</si>
  <si>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</si>
  <si>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</si>
  <si>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</si>
  <si>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</si>
  <si>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</si>
  <si>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</si>
  <si>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</si>
  <si>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</si>
  <si>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</si>
  <si>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TABLENAME=UTBL_OBJ1000368|FIELDS=D_KA1,D_KA2|VALUES=3000055,3000614</t>
  </si>
  <si>
    <t>TABLENAME=UTBL_OBJ1000368|FIELDS=D_KA1,D_KA2|VALUES=3000055,3000604</t>
  </si>
  <si>
    <t>TABLENAME=UTBL_OBJ1000368|FIELDS=D_KA1,D_KA2|VALUES=3000056,3000601</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</si>
  <si>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</si>
  <si>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</si>
  <si>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</si>
  <si>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</si>
  <si>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</si>
  <si>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</si>
  <si>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</si>
  <si>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</si>
  <si>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</si>
  <si>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</si>
  <si>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</si>
  <si>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</si>
  <si>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TABLENAME=UTBL_OBJ1000368|FIELDS=D_KA1,D_KA2|VALUES=3000107,3000614</t>
  </si>
  <si>
    <t>TABLENAME=UTBL_OBJ1000368|FIELDS=D_KA1,D_KA2|VALUES=3000107,3000604</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</si>
  <si>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</si>
  <si>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</si>
  <si>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</si>
  <si>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</si>
  <si>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</si>
  <si>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</si>
  <si>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</si>
  <si>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</si>
  <si>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</si>
  <si>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</si>
  <si>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</si>
  <si>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</si>
  <si>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TABLENAME=UTBL_OBJ1000368|FIELDS=D_KA1,D_KA2|VALUES=3000121,3000608</t>
  </si>
  <si>
    <t>TABLENAME=UTBL_OBJ1000368|FIELDS=D_KA1,D_KA2|VALUES=3000121,3000609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</si>
  <si>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</si>
  <si>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</si>
  <si>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</si>
  <si>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</si>
  <si>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</si>
  <si>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</si>
  <si>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</si>
  <si>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</si>
  <si>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</si>
  <si>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</si>
  <si>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</si>
  <si>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</si>
  <si>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</si>
  <si>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</si>
  <si>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</si>
  <si>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</si>
  <si>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</si>
  <si>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</si>
  <si>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</si>
  <si>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</si>
  <si>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</si>
  <si>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TABLENAME=UTBL_OBJ1000368|FIELDS=D_KA1,D_KA2|VALUES=3000050,3000601</t>
  </si>
  <si>
    <t>TABLENAME=UTBL_OBJ1000368|FIELDS=D_KA1,D_KA2|VALUES=3000050,3000615</t>
  </si>
  <si>
    <t>TABLENAME=UTBL_OBJ1000368|FIELDS=D_KA1,D_KA2|VALUES=3000050,3000616</t>
  </si>
  <si>
    <t>0602   0603 0604</t>
  </si>
  <si>
    <t>РМ-В-3900</t>
  </si>
  <si>
    <t>РМ-В-4000</t>
  </si>
  <si>
    <t>РМ-В-4500</t>
  </si>
  <si>
    <t>РМ-В-4600</t>
  </si>
  <si>
    <t>РМ-В-4900</t>
  </si>
  <si>
    <t>РМ-В-4200</t>
  </si>
  <si>
    <t>РМ-В-4800</t>
  </si>
  <si>
    <t>РМ-В-4300</t>
  </si>
  <si>
    <t>РМ-В-4400</t>
  </si>
  <si>
    <t>РМ-В-4700</t>
  </si>
  <si>
    <t>РМ-В-5000</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</si>
  <si>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</si>
  <si>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</si>
  <si>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</si>
  <si>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</si>
  <si>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</si>
  <si>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</si>
  <si>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</si>
  <si>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</si>
  <si>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</si>
  <si>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</si>
  <si>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</si>
  <si>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</si>
  <si>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</si>
  <si>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</si>
  <si>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</si>
  <si>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</si>
  <si>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</si>
  <si>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</si>
  <si>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</si>
  <si>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</si>
  <si>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</si>
  <si>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</si>
  <si>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</si>
  <si>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</si>
  <si>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</si>
  <si>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</si>
  <si>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</si>
  <si>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</si>
  <si>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</si>
  <si>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</si>
  <si>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</si>
  <si>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</si>
  <si>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</si>
  <si>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</si>
  <si>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</si>
  <si>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</si>
  <si>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</si>
  <si>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</si>
  <si>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</si>
  <si>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</si>
  <si>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</si>
  <si>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</si>
  <si>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</si>
  <si>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</si>
  <si>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</si>
  <si>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</si>
  <si>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</si>
  <si>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</si>
  <si>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</si>
  <si>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</si>
  <si>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</si>
  <si>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</si>
  <si>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</si>
  <si>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</si>
  <si>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</si>
  <si>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</si>
  <si>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</si>
  <si>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</si>
  <si>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</si>
  <si>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</si>
  <si>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</si>
  <si>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</si>
  <si>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</si>
  <si>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</si>
  <si>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</si>
  <si>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</si>
  <si>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</si>
  <si>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</si>
  <si>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</si>
  <si>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</si>
  <si>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</si>
  <si>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</si>
  <si>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</si>
  <si>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TABLENAME=UTBL_OBJ1000368|FIELDS=D_KA1,D_KA2|VALUES=3000300,3000609</t>
  </si>
  <si>
    <t>TABLENAME=UTBL_OBJ1000368|FIELDS=D_KA1,D_KA2|VALUES=3000300,3000610</t>
  </si>
  <si>
    <t>Создание и обеспечение деятельности административных комиссий для рассмотрения дел административных правонарушений</t>
  </si>
  <si>
    <t>Создание комиссий по делам несовершеннолетних и защите их прав и организация деятельности таких комиссий</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</si>
  <si>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</si>
  <si>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</si>
  <si>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</si>
  <si>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</si>
  <si>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</si>
  <si>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</si>
  <si>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</si>
  <si>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</si>
  <si>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</si>
  <si>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</si>
  <si>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</si>
  <si>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</si>
  <si>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</si>
  <si>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</si>
  <si>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</si>
  <si>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</si>
  <si>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</si>
  <si>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</si>
  <si>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</si>
  <si>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</si>
  <si>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</si>
  <si>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</si>
  <si>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</si>
  <si>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</si>
  <si>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</si>
  <si>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</si>
  <si>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</si>
  <si>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</si>
  <si>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</si>
  <si>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</si>
  <si>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</si>
  <si>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</si>
  <si>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</si>
  <si>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</si>
  <si>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</si>
  <si>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</si>
  <si>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</si>
  <si>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</si>
  <si>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</si>
  <si>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</si>
  <si>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</si>
  <si>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</si>
  <si>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</si>
  <si>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</si>
  <si>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</si>
  <si>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TABLENAME=UTBL_OBJ1000368|FIELDS=D_KA1,D_KA2|VALUES=3000298,3000613</t>
  </si>
  <si>
    <t>TABLENAME=UTBL_OBJ1000368|FIELDS=D_KA1,D_KA2|VALUES=3000298,3000614</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</si>
  <si>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</si>
  <si>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</si>
  <si>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</si>
  <si>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</si>
  <si>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</si>
  <si>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</si>
  <si>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</si>
  <si>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TABLENAME=UTBL_OBJ1000368|FIELDS=D_KA1,D_KA2|VALUES=3000132,3000610</t>
  </si>
  <si>
    <t>TABLENAME=UTBL_OBJ1000368|FIELDS=D_KA1,D_KA2|VALUES=3000132,3000611</t>
  </si>
  <si>
    <t>Субсидии на денежные вылаты медицинск персоналу</t>
  </si>
  <si>
    <t>Вознаграждения за классное руководство педагогическим работникам</t>
  </si>
  <si>
    <t>Компенсация родительской платы за содержание ребенка в ДДУ</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</si>
  <si>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</si>
  <si>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</si>
  <si>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</si>
  <si>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</si>
  <si>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</si>
  <si>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</si>
  <si>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</si>
  <si>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</si>
  <si>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</si>
  <si>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</si>
  <si>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</si>
  <si>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</si>
  <si>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</si>
  <si>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</si>
  <si>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</si>
  <si>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</si>
  <si>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</si>
  <si>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</si>
  <si>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</si>
  <si>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</si>
  <si>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</si>
  <si>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</si>
  <si>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</si>
  <si>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</si>
  <si>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</si>
  <si>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</si>
  <si>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</si>
  <si>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</si>
  <si>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</si>
  <si>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</si>
  <si>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</si>
  <si>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</si>
  <si>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</si>
  <si>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</si>
  <si>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</si>
  <si>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</si>
  <si>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</si>
  <si>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</si>
  <si>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</si>
  <si>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</si>
  <si>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</si>
  <si>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</si>
  <si>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</si>
  <si>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</si>
  <si>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</si>
  <si>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</si>
  <si>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</si>
  <si>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</si>
  <si>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</si>
  <si>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</si>
  <si>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</si>
  <si>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</si>
  <si>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</si>
  <si>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</si>
  <si>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</si>
  <si>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</si>
  <si>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</si>
  <si>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</si>
  <si>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</si>
  <si>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</si>
  <si>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</si>
  <si>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</si>
  <si>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</si>
  <si>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</si>
  <si>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</si>
  <si>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</si>
  <si>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</si>
  <si>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</si>
  <si>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</si>
  <si>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</si>
  <si>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</si>
  <si>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</si>
  <si>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TABLENAME=UTBL_OBJ1000368|FIELDS=D_KA1,D_KA2|VALUES=3000048,3000608</t>
  </si>
  <si>
    <t>TABLENAME=UTBL_OBJ1000368|FIELDS=D_KA1,D_KA2|VALUES=3000048,3000609</t>
  </si>
  <si>
    <t>Благоустройство</t>
  </si>
  <si>
    <t>0503</t>
  </si>
  <si>
    <t>TABLENAME=UTBL_OBJ1000368|FIELDS=D_KA1,D_KA2|VALUES=3000243,3000610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</si>
  <si>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</si>
  <si>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</si>
  <si>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</si>
  <si>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</si>
  <si>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</si>
  <si>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</si>
  <si>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</si>
  <si>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</si>
  <si>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</si>
  <si>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</si>
  <si>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</si>
  <si>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</si>
  <si>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</si>
  <si>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</si>
  <si>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</si>
  <si>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</si>
  <si>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</si>
  <si>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</si>
  <si>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</si>
  <si>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</si>
  <si>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</si>
  <si>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</si>
  <si>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</si>
  <si>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</si>
  <si>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</si>
  <si>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</si>
  <si>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</si>
  <si>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</si>
  <si>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</si>
  <si>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TABLENAME=UTBL_OBJ1000368|FIELDS=D_KA1,D_KA2|VALUES=3000287,3000619</t>
  </si>
  <si>
    <t>TABLENAME=UTBL_OBJ1000368|FIELDS=D_KA1,D_KA2|VALUES=3000287,3000620</t>
  </si>
  <si>
    <t>TABLENAME=UTBL_OBJ1000368|FIELDS=D_KA1,D_KA2|VALUES=3000286,3000609</t>
  </si>
  <si>
    <t>TABLENAME=UTBL_OBJ1000368|FIELDS=D_KA1,D_KA2|VALUES=3000126,3000619</t>
  </si>
  <si>
    <t>TABLENAME=UTBL_OBJ1000368|FIELDS=D_KA1,D_KA2|VALUES=3000126,3000620</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</si>
  <si>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</si>
  <si>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</si>
  <si>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</si>
  <si>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</si>
  <si>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</si>
  <si>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</si>
  <si>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</si>
  <si>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</si>
  <si>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</si>
  <si>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</si>
  <si>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</si>
  <si>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</si>
  <si>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</si>
  <si>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</si>
  <si>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</si>
  <si>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</si>
  <si>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</si>
  <si>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</si>
  <si>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</si>
  <si>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</si>
  <si>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</si>
  <si>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</si>
  <si>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</si>
  <si>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</si>
  <si>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</si>
  <si>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</si>
  <si>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</si>
  <si>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</si>
  <si>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</si>
  <si>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</si>
  <si>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</si>
  <si>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</si>
  <si>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</si>
  <si>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организация и осуществление мероприятий межпоселенческого характера по работе с детьми и молодежью</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</si>
  <si>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</si>
  <si>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</si>
  <si>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</si>
  <si>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</si>
  <si>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</si>
  <si>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TABLENAME=UTBL_OBJ1000368|FIELDS=D_KA1,D_KA2|VALUES=3000126,3000615</t>
  </si>
  <si>
    <t>TABLENAME=UTBL_OBJ1000368|FIELDS=D_KA1,D_KA2|VALUES=3000126,3000616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</si>
  <si>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</si>
  <si>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</si>
  <si>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</si>
  <si>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</si>
  <si>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</si>
  <si>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</si>
  <si>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</si>
  <si>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</si>
  <si>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</si>
  <si>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</si>
  <si>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</si>
  <si>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</si>
  <si>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</si>
  <si>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</si>
  <si>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</si>
  <si>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</si>
  <si>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</si>
  <si>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</si>
  <si>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</si>
  <si>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</si>
  <si>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</si>
  <si>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</si>
  <si>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</si>
  <si>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</si>
  <si>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</si>
  <si>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</si>
  <si>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</si>
  <si>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</si>
  <si>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</si>
  <si>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</si>
  <si>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</si>
  <si>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</si>
  <si>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</si>
  <si>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</si>
  <si>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</si>
  <si>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</si>
  <si>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</si>
  <si>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</si>
  <si>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</si>
  <si>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</si>
  <si>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</si>
  <si>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</si>
  <si>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</si>
  <si>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</si>
  <si>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</si>
  <si>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</si>
  <si>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</si>
  <si>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</si>
  <si>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</si>
  <si>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</si>
  <si>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</si>
  <si>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</si>
  <si>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</si>
  <si>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TABLENAME=UTBL_OBJ1000368|FIELDS=D_KA1,D_KA2|VALUES=3000127,3000624</t>
  </si>
  <si>
    <t>TABLENAME=UTBL_OBJ1000368|FIELDS=D_KA1,D_KA2|VALUES=3000127,3000608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</si>
  <si>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</si>
  <si>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</si>
  <si>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</si>
  <si>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</si>
  <si>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</si>
  <si>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</si>
  <si>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</si>
  <si>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</si>
  <si>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</si>
  <si>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</si>
  <si>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</si>
  <si>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</si>
  <si>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TABLENAME=UTBL_OBJ1000368|FIELDS=D_KA1,D_KA2|VALUES=3000116,3000604</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</si>
  <si>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</si>
  <si>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</si>
  <si>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</si>
  <si>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</si>
  <si>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</si>
  <si>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</si>
  <si>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</si>
  <si>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</si>
  <si>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</si>
  <si>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</si>
  <si>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</si>
  <si>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</si>
  <si>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</si>
  <si>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</si>
  <si>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</si>
  <si>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</si>
  <si>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</si>
  <si>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</si>
  <si>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</si>
  <si>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</si>
  <si>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</si>
  <si>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Участие в организации финансировании общественных работ для граждан, испытывающих трудности в поиске работы, а так же временной занятости несовершеннолетних граждан</t>
  </si>
  <si>
    <t>TABLENAME=UTBL_OBJ1000368|FIELDS=D_KA1,D_KA2|VALUES=3000122,3000623</t>
  </si>
  <si>
    <t>Закон ЧР от 30 ноября 2006г. №55 "О наделении органов местного самоуправления в ЧР отдельными государственными полномочиями"</t>
  </si>
  <si>
    <t>Абз.1 подп.1 п1 ст.1</t>
  </si>
  <si>
    <t>Абз.4 подп.3 п.1 ст.1</t>
  </si>
  <si>
    <t>Абз.5 подп.4 п.1 ст.1</t>
  </si>
  <si>
    <t>статья 1</t>
  </si>
  <si>
    <t>Абз.7 подп.1 п.2 ст.1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</si>
  <si>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</si>
  <si>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</si>
  <si>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</si>
  <si>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</si>
  <si>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</si>
  <si>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</si>
  <si>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</si>
  <si>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</si>
  <si>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</si>
  <si>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</si>
  <si>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Абз.23 подп.19.2 п .1 ст.15</t>
  </si>
  <si>
    <t>статья 9</t>
  </si>
  <si>
    <t>Абз.30 подп.26  п .1 ст.15</t>
  </si>
  <si>
    <t>статья 15</t>
  </si>
  <si>
    <t>Абз.9 подп.8 п.1 ст.15</t>
  </si>
  <si>
    <t>Абз.8 подп.8 п.1 ст.9</t>
  </si>
  <si>
    <t>TABLENAME=UTBL_OBJ1000368|FIELDS=D_KA1,D_KA2|VALUES=3000226,3000608</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</si>
  <si>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</si>
  <si>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</si>
  <si>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</si>
  <si>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</si>
  <si>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</si>
  <si>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</si>
  <si>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</si>
  <si>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</si>
  <si>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</si>
  <si>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</si>
  <si>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</si>
  <si>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</si>
  <si>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</si>
  <si>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</si>
  <si>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</si>
  <si>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</si>
  <si>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</si>
  <si>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</si>
  <si>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</si>
  <si>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</si>
  <si>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</si>
  <si>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</si>
  <si>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</si>
  <si>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</si>
  <si>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</si>
  <si>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</si>
  <si>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</si>
  <si>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</si>
  <si>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</si>
  <si>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</si>
  <si>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TABLENAME=UTBL_OBJ1000368|FIELDS=D_KA1,D_KA2|VALUES=3000309,3000608</t>
  </si>
  <si>
    <t>TABLENAME=UTBL_OBJ1000368|FIELDS=D_KA1,D_KA2|VALUES=3000309,3000609</t>
  </si>
  <si>
    <t>TABLENAME=UTBL_OBJ1000368|FIELDS=D_KA1,D_KA2|VALUES=3000309,3000610</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</si>
  <si>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</si>
  <si>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</si>
  <si>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</si>
  <si>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</si>
  <si>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</si>
  <si>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</si>
  <si>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</si>
  <si>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</si>
  <si>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</si>
  <si>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</si>
  <si>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</si>
  <si>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</si>
  <si>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</si>
  <si>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</si>
  <si>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</si>
  <si>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</si>
  <si>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</si>
  <si>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</si>
  <si>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</si>
  <si>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</si>
  <si>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</si>
  <si>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</si>
  <si>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</si>
  <si>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</si>
  <si>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</si>
  <si>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</si>
  <si>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</si>
  <si>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</si>
  <si>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TABLENAME=UTBL_OBJ1000368|FIELDS=D_KA1,D_KA2|VALUES=3000298,3000609</t>
  </si>
  <si>
    <t>TABLENAME=UTBL_OBJ1000368|FIELDS=D_KA1,D_KA2|VALUES=3000298,3000610</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</si>
  <si>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</si>
  <si>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</si>
  <si>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</si>
  <si>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</si>
  <si>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TABLENAME=UTBL_OBJ1000368|FIELDS=D_KA1,D_KA2|VALUES=3000225,3000609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</si>
  <si>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</si>
  <si>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</si>
  <si>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</si>
  <si>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</si>
  <si>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</si>
  <si>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</si>
  <si>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</si>
  <si>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</si>
  <si>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</si>
  <si>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</si>
  <si>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</si>
  <si>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</si>
  <si>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</si>
  <si>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</si>
  <si>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</si>
  <si>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</si>
  <si>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</si>
  <si>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</si>
  <si>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</si>
  <si>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</si>
  <si>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</si>
  <si>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</si>
  <si>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</si>
  <si>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</si>
  <si>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</si>
  <si>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</si>
  <si>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</si>
  <si>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</si>
  <si>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</si>
  <si>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</si>
  <si>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TABLENAME=UTBL_OBJ1000368|FIELDS=D_KA1,D_KA2|VALUES=3000050,3000617</t>
  </si>
  <si>
    <t>TABLENAME=UTBL_OBJ1000368|FIELDS=D_KA1,D_KA2|VALUES=3000050,3000618</t>
  </si>
  <si>
    <t>TABLENAME=UTBL_OBJ1000368|FIELDS=D_KA1,D_KA2|VALUES=3000050,3000619</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</si>
  <si>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</si>
  <si>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</si>
  <si>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</si>
  <si>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</si>
  <si>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</si>
  <si>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</si>
  <si>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</si>
  <si>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</si>
  <si>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</si>
  <si>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</si>
  <si>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</si>
  <si>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</si>
  <si>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</si>
  <si>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</si>
  <si>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</si>
  <si>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</si>
  <si>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</si>
  <si>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</si>
  <si>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</si>
  <si>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</si>
  <si>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</si>
  <si>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</si>
  <si>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</si>
  <si>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TABLENAME=UTBL_OBJ1000368|FIELDS=D_KA1,D_KA2|VALUES=3000225,3000614</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</si>
  <si>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</si>
  <si>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</si>
  <si>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</si>
  <si>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</si>
  <si>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</si>
  <si>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</si>
  <si>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</si>
  <si>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</si>
  <si>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</si>
  <si>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</si>
  <si>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TABLENAME=UTBL_OBJ1000368|FIELDS=D_KA1,D_KA2|VALUES=3000256,3000601</t>
  </si>
  <si>
    <t>TABLENAME=UTBL_OBJ1000368|FIELDS=D_KA1,D_KA2|VALUES=3000256,3000615</t>
  </si>
  <si>
    <t>0412</t>
  </si>
  <si>
    <t>TABLENAME=UTBL_OBJ1000368|FIELDS=D_KA1,D_KA2|VALUES=3000116,3000622</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</si>
  <si>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</si>
  <si>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</si>
  <si>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</si>
  <si>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</si>
  <si>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</si>
  <si>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</si>
  <si>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</si>
  <si>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материальная помощ погорельцам</t>
  </si>
  <si>
    <t>Комплексная модернизация образования</t>
  </si>
  <si>
    <t xml:space="preserve">Всего расходы муниципального района </t>
  </si>
  <si>
    <t>Гранты малому предпринимательству</t>
  </si>
  <si>
    <t>Внешкольные учреждения по работе с детьми</t>
  </si>
  <si>
    <t>0405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</si>
  <si>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</si>
  <si>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</si>
  <si>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</si>
  <si>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</si>
  <si>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</si>
  <si>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</si>
  <si>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</si>
  <si>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</si>
  <si>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</si>
  <si>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</si>
  <si>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</si>
  <si>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</si>
  <si>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</si>
  <si>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</si>
  <si>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</si>
  <si>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</si>
  <si>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</si>
  <si>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</si>
  <si>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</si>
  <si>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</si>
  <si>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0106</t>
  </si>
  <si>
    <t>0107</t>
  </si>
  <si>
    <t>0804</t>
  </si>
  <si>
    <t>0302</t>
  </si>
  <si>
    <t>0701</t>
  </si>
  <si>
    <t>0702</t>
  </si>
  <si>
    <t>0707</t>
  </si>
  <si>
    <t>1102</t>
  </si>
  <si>
    <t xml:space="preserve">  </t>
  </si>
  <si>
    <t>0105</t>
  </si>
  <si>
    <t>Обслуживание муниципального долга</t>
  </si>
  <si>
    <t>0112</t>
  </si>
  <si>
    <t>Резервный фонд</t>
  </si>
  <si>
    <t>Капремонт жилья</t>
  </si>
  <si>
    <t>другие вопросы в области образования</t>
  </si>
  <si>
    <t>0709</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</si>
  <si>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</si>
  <si>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</si>
  <si>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</si>
  <si>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</si>
  <si>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</si>
  <si>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</si>
  <si>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</si>
  <si>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</si>
  <si>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</si>
  <si>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</si>
  <si>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</si>
  <si>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</si>
  <si>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</si>
  <si>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</si>
  <si>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</si>
  <si>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</si>
  <si>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</si>
  <si>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</si>
  <si>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</si>
  <si>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</si>
  <si>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</si>
  <si>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</si>
  <si>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</si>
  <si>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</si>
  <si>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</si>
  <si>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</si>
  <si>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</si>
  <si>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</si>
  <si>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</si>
  <si>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</si>
  <si>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</si>
  <si>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</si>
  <si>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</si>
  <si>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</si>
  <si>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</si>
  <si>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</si>
  <si>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</si>
  <si>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</si>
  <si>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</si>
  <si>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Субвенции на выплату единовременных пособий при всех формах устройства детей, лишен родит попечения</t>
  </si>
  <si>
    <t xml:space="preserve">Субвенции на финансовое обеспечение субсидии на оплату жилья и коммунальных услуг </t>
  </si>
  <si>
    <t>Субвенции для Кашмашского СДК</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</si>
  <si>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</si>
  <si>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</si>
  <si>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</si>
  <si>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</si>
  <si>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</si>
  <si>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</si>
  <si>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TABLENAME=UTBL_OBJ1000368|FIELDS=D_KA1,D_KA2|VALUES=3000241,3000610</t>
  </si>
  <si>
    <t>TABLENAME=UTBL_OBJ1000368|FIELDS=D_KA1,D_KA2|VALUES=3000241,3000611</t>
  </si>
  <si>
    <t>TABLENAME=UTBL_OBJ1000368|FIELDS=D_KA1,D_KA2|VALUES=3000227,3000624</t>
  </si>
  <si>
    <t>TABLENAME=UTBL_OBJ1000368|FIELDS=D_KA1,D_KA2|VALUES=3000227,3000608</t>
  </si>
  <si>
    <t>TABLENAME=UTBL_OBJ1000368|FIELDS=D_KA1,D_KA2|VALUES=3000227,3000609</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</si>
  <si>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</si>
  <si>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</si>
  <si>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</si>
  <si>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</si>
  <si>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</si>
  <si>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</si>
  <si>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</si>
  <si>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</si>
  <si>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</si>
  <si>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</si>
  <si>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TABLENAME=UTBL_OBJ1000368|FIELDS=D_KA1,D_KA2|VALUES=3000274,3000622</t>
  </si>
  <si>
    <t>TABLENAME=UTBL_OBJ1000368|FIELDS=D_KA1,D_KA2|VALUES=3000274,3000623</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</si>
  <si>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</si>
  <si>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</si>
  <si>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</si>
  <si>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</si>
  <si>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</si>
  <si>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</si>
  <si>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</si>
  <si>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</si>
  <si>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</si>
  <si>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</si>
  <si>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</si>
  <si>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</si>
  <si>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</si>
  <si>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</si>
  <si>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</si>
  <si>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1103</t>
  </si>
  <si>
    <t>TABLENAME=UTBL_OBJ1000368|FIELDS=D_KA1,D_KA2|VALUES=3000227,3000601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</si>
  <si>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</si>
  <si>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финансирование расходов на содержание органов местного самоуправления муниципальных районов</t>
  </si>
  <si>
    <t>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</si>
  <si>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</si>
  <si>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</si>
  <si>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</si>
  <si>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</si>
  <si>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</si>
  <si>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</si>
  <si>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</si>
  <si>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</si>
  <si>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</si>
  <si>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</si>
  <si>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</si>
  <si>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</si>
  <si>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</si>
  <si>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</si>
  <si>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</si>
  <si>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</si>
  <si>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</si>
  <si>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</si>
  <si>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</si>
  <si>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</si>
  <si>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</si>
  <si>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</si>
  <si>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</si>
  <si>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</si>
  <si>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</si>
  <si>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</si>
  <si>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</si>
  <si>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</si>
  <si>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</si>
  <si>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</si>
  <si>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</si>
  <si>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</si>
  <si>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</si>
  <si>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</si>
  <si>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</si>
  <si>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</si>
  <si>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</si>
  <si>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</si>
  <si>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</si>
  <si>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</si>
  <si>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</si>
  <si>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TABLENAME=UTBL_OBJ1000368|FIELDS=D_KA1,D_KA2|VALUES=3000242,3000616</t>
  </si>
  <si>
    <t>TABLENAME=UTBL_OBJ1000368|FIELDS=D_KA1,D_KA2|VALUES=3000256,3000616</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</si>
  <si>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</si>
  <si>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</si>
  <si>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</si>
  <si>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</si>
  <si>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</si>
  <si>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</si>
  <si>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</si>
  <si>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</si>
  <si>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</si>
  <si>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</si>
  <si>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</si>
  <si>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</si>
  <si>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</si>
  <si>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</si>
  <si>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</si>
  <si>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</si>
  <si>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</si>
  <si>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</si>
  <si>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</si>
  <si>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</si>
  <si>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</si>
  <si>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</si>
  <si>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TABLENAME=UTBL_OBJ1000368|FIELDS=D_KA1,D_KA2|VALUES=3000225,3000608</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</si>
  <si>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</si>
  <si>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</si>
  <si>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</si>
  <si>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</si>
  <si>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</si>
  <si>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</si>
  <si>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</si>
  <si>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</si>
  <si>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</si>
  <si>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</si>
  <si>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</si>
  <si>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</si>
  <si>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</si>
  <si>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</si>
  <si>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</si>
  <si>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</si>
  <si>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</si>
  <si>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</si>
  <si>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</si>
  <si>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</si>
  <si>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</si>
  <si>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</si>
  <si>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</si>
  <si>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</si>
  <si>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</si>
  <si>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</si>
  <si>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</si>
  <si>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</si>
  <si>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</si>
  <si>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</si>
  <si>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</si>
  <si>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TABLENAME=UTBL_OBJ1000368|FIELDS=D_KA1,D_KA2|VALUES=3000643,3000601</t>
  </si>
  <si>
    <t>TABLENAME=UTBL_OBJ1000368|FIELDS=D_KA1,D_KA2|VALUES=3000643,3000615</t>
  </si>
  <si>
    <t>TABLENAME=UTBL_OBJ1000368|FIELDS=D_KA1,D_KA2|VALUES=3000643,3000616</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</si>
  <si>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</si>
  <si>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</si>
  <si>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</si>
  <si>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</si>
  <si>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</si>
  <si>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</si>
  <si>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</si>
  <si>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</si>
  <si>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</si>
  <si>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</si>
  <si>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</si>
  <si>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</si>
  <si>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</si>
  <si>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</si>
  <si>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</si>
  <si>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</si>
  <si>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</si>
  <si>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</si>
  <si>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TABLENAME=UTBL_OBJ1000368|FIELDS=D_KA1,D_KA2|VALUES=3000116,3000623</t>
  </si>
  <si>
    <t>TABLENAME=UTBL_OBJ1000368|FIELDS=D_KA1,D_KA2|VALUES=3000116,3000624</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</si>
  <si>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</si>
  <si>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</si>
  <si>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</si>
  <si>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</si>
  <si>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</si>
  <si>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</si>
  <si>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</si>
  <si>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</si>
  <si>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</si>
  <si>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</si>
  <si>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</si>
  <si>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</si>
  <si>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</si>
  <si>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</si>
  <si>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</si>
  <si>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</si>
  <si>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</si>
  <si>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</si>
  <si>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</si>
  <si>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</si>
  <si>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</si>
  <si>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</si>
  <si>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</si>
  <si>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TABLENAME=UTBL_OBJ1000368|FIELDS=D_KA1,D_KA2|VALUES=3000132,3000604</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</si>
  <si>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</si>
  <si>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</si>
  <si>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</si>
  <si>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</si>
  <si>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</si>
  <si>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</si>
  <si>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</si>
  <si>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</si>
  <si>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</si>
  <si>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</si>
  <si>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</si>
  <si>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</si>
  <si>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</si>
  <si>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</si>
  <si>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</si>
  <si>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</si>
  <si>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</si>
  <si>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</si>
  <si>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</si>
  <si>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</si>
  <si>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TABLENAME=UTBL_OBJ1000368|FIELDS=D_KA1,D_KA2|VALUES=3000122,3000601</t>
  </si>
  <si>
    <t>TABLENAME=UTBL_OBJ1000368|FIELDS=D_KA1,D_KA2|VALUES=3000122,3000615</t>
  </si>
  <si>
    <t>TABLENAME=UTBL_OBJ1000368|FIELDS=D_KA1,D_KA2|VALUES=3000028,3000624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</si>
  <si>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</si>
  <si>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</si>
  <si>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</si>
  <si>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</si>
  <si>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</si>
  <si>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</si>
  <si>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</si>
  <si>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</si>
  <si>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</si>
  <si>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</si>
  <si>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</si>
  <si>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</si>
  <si>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</si>
  <si>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TABLENAME=UTBL_OBJ1000368|FIELDS=D_KA1,D_KA2|VALUES=3000121,3000623</t>
  </si>
  <si>
    <t>TABLENAME=UTBL_OBJ1000368|FIELDS=D_KA1,D_KA2|VALUES=3000121,3000624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</si>
  <si>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</si>
  <si>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</si>
  <si>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</si>
  <si>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</si>
  <si>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</si>
  <si>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</si>
  <si>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</si>
  <si>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</si>
  <si>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</si>
  <si>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</si>
  <si>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</si>
  <si>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</si>
  <si>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</si>
  <si>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</si>
  <si>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</si>
  <si>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</si>
  <si>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</si>
  <si>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</si>
  <si>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</si>
  <si>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</si>
  <si>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</si>
  <si>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</si>
  <si>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</si>
  <si>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</si>
  <si>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</si>
  <si>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</si>
  <si>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</si>
  <si>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TABLENAME=UTBL_OBJ1000368|FIELDS=D_KA1,D_KA2|VALUES=3000126,3000617</t>
  </si>
  <si>
    <t>TABLENAME=UTBL_OBJ1000368|FIELDS=D_KA1,D_KA2|VALUES=3000126,3000618</t>
  </si>
  <si>
    <t>TABLENAME=UTBL_OBJ1000368|FIELDS=D_KA1,D_KA2|VALUES=3000056,3000615</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</si>
  <si>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</si>
  <si>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</si>
  <si>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</si>
  <si>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</si>
  <si>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</si>
  <si>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</si>
  <si>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</si>
  <si>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</si>
  <si>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</si>
  <si>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</si>
  <si>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</si>
  <si>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</si>
  <si>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</si>
  <si>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</si>
  <si>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</si>
  <si>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</si>
  <si>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</si>
  <si>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</si>
  <si>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</si>
  <si>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</si>
  <si>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</si>
  <si>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</si>
  <si>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</si>
  <si>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</si>
  <si>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</si>
  <si>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</si>
  <si>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</si>
  <si>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</si>
  <si>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</si>
  <si>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</si>
  <si>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</si>
  <si>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</si>
  <si>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</si>
  <si>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</si>
  <si>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</si>
  <si>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</si>
  <si>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</si>
  <si>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</si>
  <si>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</si>
  <si>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</si>
  <si>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</si>
  <si>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</si>
  <si>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</si>
  <si>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</si>
  <si>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</si>
  <si>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</si>
  <si>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</si>
  <si>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</si>
  <si>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</si>
  <si>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</si>
  <si>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TABLENAME=UTBL_OBJ1000368|FIELDS=D_KA1,D_KA2|VALUES=3000019,3000623</t>
  </si>
  <si>
    <t>TABLENAME=UTBL_OBJ1000368|FIELDS=D_KA1,D_KA2|VALUES=3000019,3000624</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</si>
  <si>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</si>
  <si>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</si>
  <si>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</si>
  <si>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</si>
  <si>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</si>
  <si>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</si>
  <si>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</si>
  <si>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</si>
  <si>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</si>
  <si>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</si>
  <si>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</si>
  <si>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</si>
  <si>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</si>
  <si>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</si>
  <si>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</si>
  <si>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</si>
  <si>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</si>
  <si>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</si>
  <si>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</si>
  <si>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</si>
  <si>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</si>
  <si>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</si>
  <si>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</si>
  <si>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</si>
  <si>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</si>
  <si>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</si>
  <si>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</si>
  <si>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</si>
  <si>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</si>
  <si>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</si>
  <si>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</si>
  <si>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</si>
  <si>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</si>
  <si>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</si>
  <si>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</si>
  <si>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</si>
  <si>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</si>
  <si>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</si>
  <si>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</si>
  <si>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</si>
  <si>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</si>
  <si>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</si>
  <si>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</si>
  <si>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</si>
  <si>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</si>
  <si>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</si>
  <si>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</si>
  <si>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</si>
  <si>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</si>
  <si>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</si>
  <si>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</si>
  <si>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</si>
  <si>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</si>
  <si>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</si>
  <si>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</si>
  <si>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</si>
  <si>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</si>
  <si>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</si>
  <si>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TABLENAME=UTBL_OBJ1000368|FIELDS=D_KA1,D_KA2|VALUES=3000128,3000624</t>
  </si>
  <si>
    <t>TABLENAME=UTBL_OBJ1000368|FIELDS=D_KA1,D_KA2|VALUES=3000128,3000608</t>
  </si>
  <si>
    <t>TABLENAME=UTBL_OBJ1000368|FIELDS=D_KA1,D_KA2|VALUES=3000128,3000609</t>
  </si>
  <si>
    <t>TABLENAME=UTBL_OBJ1000368|FIELDS=D_KA1,D_KA2|VALUES=3000267,3000610</t>
  </si>
  <si>
    <t>TABLENAME=UTBL_OBJ1000368|FIELDS=D_KA1,D_KA2|VALUES=3000267,3000611</t>
  </si>
  <si>
    <t>TABLENAME=UTBL_OBJ1000368|FIELDS=D_KA1,D_KA2|VALUES=3000267,3000613</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</si>
  <si>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</si>
  <si>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</si>
  <si>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</si>
  <si>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</si>
  <si>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</si>
  <si>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</si>
  <si>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TABLENAME=UTBL_OBJ1000368|FIELDS=D_KA1,D_KA2|VALUES=3000054,3000601</t>
  </si>
  <si>
    <t>TABLENAME=UTBL_OBJ1000368|FIELDS=D_KA1,D_KA2|VALUES=3000054,3000615</t>
  </si>
  <si>
    <t>0114</t>
  </si>
  <si>
    <t>0908</t>
  </si>
  <si>
    <t>ч</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</si>
  <si>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</si>
  <si>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</si>
  <si>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</si>
  <si>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</si>
  <si>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</si>
  <si>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</si>
  <si>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</si>
  <si>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</si>
  <si>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</si>
  <si>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</si>
  <si>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</si>
  <si>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</si>
  <si>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</si>
  <si>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</si>
  <si>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</si>
  <si>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</si>
  <si>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TABLENAME=UTBL_OBJ1000368|FIELDS=D_KA1,D_KA2|VALUES=3000129,3000604</t>
  </si>
  <si>
    <t>Субсидии  на поощрение на лучшее озеленение населенных пунктов</t>
  </si>
  <si>
    <t>Территориальная программа по обязательному медицинскому страхованию</t>
  </si>
  <si>
    <t>1105</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</si>
  <si>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</si>
  <si>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</si>
  <si>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</si>
  <si>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</si>
  <si>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</si>
  <si>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TABLENAME=UTBL_OBJ1000368|FIELDS=D_KA1,D_KA2|VALUES=3000105,3000614</t>
  </si>
  <si>
    <t>TABLENAME=UTBL_OBJ1000368|FIELDS=D_KA1,D_KA2|VALUES=3000105,3000604</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</si>
  <si>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</si>
  <si>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</si>
  <si>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</si>
  <si>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</si>
  <si>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</si>
  <si>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</si>
  <si>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</si>
  <si>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</si>
  <si>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</si>
  <si>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</si>
  <si>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</si>
  <si>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</si>
  <si>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</si>
  <si>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</si>
  <si>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</si>
  <si>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</si>
  <si>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</si>
  <si>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</si>
  <si>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</si>
  <si>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</si>
  <si>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</si>
  <si>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</si>
  <si>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Нормативные правовые акты, договоры, соглашения муниципальных образований</t>
  </si>
  <si>
    <t>отчетный  финансовый год</t>
  </si>
  <si>
    <t>0104</t>
  </si>
  <si>
    <t>0406</t>
  </si>
  <si>
    <t>0801</t>
  </si>
  <si>
    <t xml:space="preserve"> </t>
  </si>
  <si>
    <t>0502</t>
  </si>
  <si>
    <t>1003</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</si>
  <si>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</si>
  <si>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</si>
  <si>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</si>
  <si>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</si>
  <si>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</si>
  <si>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</si>
  <si>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</si>
  <si>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</si>
  <si>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</si>
  <si>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</si>
  <si>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</si>
  <si>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</si>
  <si>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</si>
  <si>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</si>
  <si>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</si>
  <si>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</si>
  <si>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</si>
  <si>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</si>
  <si>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</si>
  <si>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</si>
  <si>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</si>
  <si>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</si>
  <si>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</si>
  <si>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</si>
  <si>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</si>
  <si>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</si>
  <si>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</si>
  <si>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</si>
  <si>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</si>
  <si>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</si>
  <si>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</si>
  <si>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</si>
  <si>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</si>
  <si>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</si>
  <si>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</si>
  <si>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</si>
  <si>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</si>
  <si>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TABLENAME=UTBL_OBJ1000368|FIELDS=D_KA1,D_KA2|VALUES=3000116,3000601</t>
  </si>
  <si>
    <t>TABLENAME=UTBL_OBJ1000368|FIELDS=D_KA1,D_KA2|VALUES=3000116,3000615</t>
  </si>
  <si>
    <t>TABLENAME=UTBL_OBJ1000368|FIELDS=D_KA1,D_KA2|VALUES=3000116,3000616</t>
  </si>
  <si>
    <t>2.1.35.</t>
  </si>
  <si>
    <t>2.1.36.</t>
  </si>
  <si>
    <t>2.1.37.</t>
  </si>
  <si>
    <t>2.1.38.</t>
  </si>
  <si>
    <t>2.2.</t>
  </si>
  <si>
    <t>2.3.</t>
  </si>
  <si>
    <t>2.4.</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</si>
  <si>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</si>
  <si>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TABLENAME=UTBL_OBJ1000368|FIELDS=D_KA1,D_KA2|VALUES=3000205,3000604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</si>
  <si>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</si>
  <si>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</si>
  <si>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</si>
  <si>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</si>
  <si>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</si>
  <si>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</si>
  <si>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</si>
  <si>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</si>
  <si>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</si>
  <si>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</si>
  <si>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TABLENAME=UTBL_OBJ1000368|FIELDS=D_KA1,D_KA2|VALUES=3000126,3000601</t>
  </si>
  <si>
    <t>TABLENAME=UTBL_OBJ1000368|FIELDS=D_KA1,D_KA2|VALUES=3000271,3000613</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</si>
  <si>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</si>
  <si>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</si>
  <si>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</si>
  <si>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</si>
  <si>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</si>
  <si>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</si>
  <si>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</si>
  <si>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</si>
  <si>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</si>
  <si>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</si>
  <si>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</si>
  <si>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</si>
  <si>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</si>
  <si>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</si>
  <si>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TABLENAME=UTBL_OBJ1000368|FIELDS=D_KA1,D_KA2|VALUES=3000228,3000617</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</si>
  <si>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</si>
  <si>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</si>
  <si>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</si>
  <si>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</si>
  <si>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</si>
  <si>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</si>
  <si>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</si>
  <si>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</si>
  <si>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</si>
  <si>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</si>
  <si>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</si>
  <si>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</si>
  <si>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</si>
  <si>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</si>
  <si>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</si>
  <si>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</si>
  <si>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</si>
  <si>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</si>
  <si>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</si>
  <si>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</si>
  <si>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</si>
  <si>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</si>
  <si>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</si>
  <si>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</si>
  <si>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</si>
  <si>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</si>
  <si>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TABLENAME=UTBL_OBJ1000368|FIELDS=D_KA1,D_KA2|VALUES=3000057,3000618</t>
  </si>
  <si>
    <t>TABLENAME=UTBL_OBJ1000368|FIELDS=D_KA1,D_KA2|VALUES=3000057,3000619</t>
  </si>
  <si>
    <t>TABLENAME=UTBL_OBJ1000368|FIELDS=D_KA1,D_KA2|VALUES=3000057,3000620</t>
  </si>
  <si>
    <t>TABLENAME=UTBL_OBJ1000368|FIELDS=D_KA1,D_KA2|VALUES=3000274,3000624</t>
  </si>
  <si>
    <t>TABLENAME=UTBL_OBJ1000368|FIELDS=D_KA1,D_KA2|VALUES=3000274,3000608</t>
  </si>
  <si>
    <t>TABLENAME=UTBL_OBJ1000368|FIELDS=D_KA1,D_KA2|VALUES=3000274,3000609</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</si>
  <si>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</si>
  <si>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</si>
  <si>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</si>
  <si>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</si>
  <si>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TABLENAME=UTBL_OBJ1000368|FIELDS=D_KA1,D_KA2|VALUES=3000287,3000622</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</si>
  <si>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</si>
  <si>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</si>
  <si>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</si>
  <si>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</si>
  <si>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</si>
  <si>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</si>
  <si>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</si>
  <si>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</si>
  <si>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</si>
  <si>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</si>
  <si>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</si>
  <si>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</si>
  <si>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</si>
  <si>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Субсидии бюджетам сельских поселений на софинансирование расходов бюджетов сельских поселений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t>
  </si>
  <si>
    <t>Обеспечение жилыми помещениями детей сирот, детей, оставшихся бес попечения родителей, а так же детей, находящей под опекой (попечительством) не имеющих закрепленного жилого помещения</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</si>
  <si>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</si>
  <si>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</si>
  <si>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</si>
  <si>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</si>
  <si>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</si>
  <si>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</si>
  <si>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</si>
  <si>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</si>
  <si>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</si>
  <si>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</si>
  <si>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</si>
  <si>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</si>
  <si>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</si>
  <si>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</si>
  <si>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</si>
  <si>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</si>
  <si>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</si>
  <si>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</si>
  <si>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</si>
  <si>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</si>
  <si>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</si>
  <si>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</si>
  <si>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</si>
  <si>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</si>
  <si>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</si>
  <si>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</si>
  <si>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</si>
  <si>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</si>
  <si>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</si>
  <si>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</si>
  <si>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</si>
  <si>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</si>
  <si>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</si>
  <si>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</si>
  <si>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</si>
  <si>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</si>
  <si>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</si>
  <si>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</si>
  <si>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</si>
  <si>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</si>
  <si>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TABLENAME=UTBL_OBJ1000368|FIELDS=D_KA1,D_KA2|VALUES=3000303,3000623</t>
  </si>
  <si>
    <t>TABLENAME=UTBL_OBJ1000368|FIELDS=D_KA1,D_KA2|VALUES=3000303,3000624</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</si>
  <si>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</si>
  <si>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</si>
  <si>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</si>
  <si>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</si>
  <si>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</si>
  <si>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</si>
  <si>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</si>
  <si>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</si>
  <si>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</si>
  <si>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</si>
  <si>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</si>
  <si>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</si>
  <si>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</si>
  <si>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</si>
  <si>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</si>
  <si>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</si>
  <si>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</si>
  <si>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</si>
  <si>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</si>
  <si>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</si>
  <si>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</si>
  <si>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</si>
  <si>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</si>
  <si>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</si>
  <si>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</si>
  <si>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TABLENAME=UTBL_OBJ1000368|FIELDS=D_KA1,D_KA2|VALUES=3000259,3000617</t>
  </si>
  <si>
    <t>TABLENAME=UTBL_OBJ1000368|FIELDS=D_KA1,D_KA2|VALUES=3000259,3000618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</si>
  <si>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</si>
  <si>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</si>
  <si>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</si>
  <si>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</si>
  <si>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</si>
  <si>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</si>
  <si>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</si>
  <si>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TABLENAME=UTBL_OBJ1000368|FIELDS=D_KA1,D_KA2|VALUES=3000058,3000611</t>
  </si>
  <si>
    <t>TABLENAME=UTBL_OBJ1000368|FIELDS=D_KA1,D_KA2|VALUES=3000058,3000613</t>
  </si>
  <si>
    <t>TABLENAME=UTBL_OBJ1000368|FIELDS=D_KA1,D_KA2|VALUES=3000058,3000614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</si>
  <si>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</si>
  <si>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</si>
  <si>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</si>
  <si>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</si>
  <si>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</si>
  <si>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</si>
  <si>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</si>
  <si>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TABLENAME=UTBL_OBJ1000368|FIELDS=D_KA1,D_KA2|VALUES=3000298,3000622</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</si>
  <si>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</si>
  <si>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</si>
  <si>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</si>
  <si>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</si>
  <si>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</si>
  <si>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</si>
  <si>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</si>
  <si>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</si>
  <si>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</si>
  <si>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</si>
  <si>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</si>
  <si>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</si>
  <si>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</si>
  <si>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</si>
  <si>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</si>
  <si>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</si>
  <si>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</si>
  <si>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</si>
  <si>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</si>
  <si>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</si>
  <si>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</si>
  <si>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</si>
  <si>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</si>
  <si>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</si>
  <si>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Абз.14 подп.1 п.4 ст.1</t>
  </si>
  <si>
    <t>Закон ЧР от 25 ноября 2005г. №46 "О наделении органов местного самоуправления в ЧР отдельными государственными полномочиями"</t>
  </si>
  <si>
    <t>Абз.4 подп. Б) п.1 ст.1</t>
  </si>
  <si>
    <t>статья 4</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</si>
  <si>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</si>
  <si>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</si>
  <si>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</si>
  <si>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</si>
  <si>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</si>
  <si>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</si>
  <si>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</si>
  <si>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</si>
  <si>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</si>
  <si>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</si>
  <si>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</si>
  <si>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</si>
  <si>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</si>
  <si>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Федеральный закон от 6 октября 2003 г. №131-ФЗ "Об общих принципах организации местного самоуправления в Российской Федерации" ФЗ  от 10 января 2002 г. №7 "Об охране окружающей среды"</t>
  </si>
  <si>
    <t>Абз.10 подп.9 п .1 ст.15  ст.6</t>
  </si>
  <si>
    <t>01.01.2006,не установлен          12.01.2002, не установлен</t>
  </si>
  <si>
    <t>Абз.9 подп.9 п.1 ст.9</t>
  </si>
  <si>
    <t>Абз.10 подп.9 п .1 ст.15</t>
  </si>
  <si>
    <t>Абз.11 подп.11 п.1 ст.9</t>
  </si>
  <si>
    <t>Абз.13 подп.12  п .1 ст.15</t>
  </si>
  <si>
    <t>Абз.12 подп.12 п.1 ст.9</t>
  </si>
  <si>
    <t>Абз.15 подп.14 п .1 ст.15</t>
  </si>
  <si>
    <t>Абз.14 подп.14 п.1 ст.9</t>
  </si>
  <si>
    <t>Абз.18 подп.16 п .1 ст.15</t>
  </si>
  <si>
    <t>Абз.16 подп.16 п.1 ст.9</t>
  </si>
  <si>
    <t>Абз.21 подп.19 п .1 ст.15</t>
  </si>
  <si>
    <t xml:space="preserve">Абз.19 подп.19 п.1 ст.9                                     </t>
  </si>
  <si>
    <t xml:space="preserve">01.01.2006, не установлен     </t>
  </si>
  <si>
    <t>Закон ЧР от 15.06.1998 г. №11 "О библиотечном деле".</t>
  </si>
  <si>
    <t>статья 5</t>
  </si>
  <si>
    <t xml:space="preserve">   26.06.1998, не установлен</t>
  </si>
  <si>
    <t>Абз.25 подп.21 п .1 ст.15</t>
  </si>
  <si>
    <t>Абз.28 подп.24  п .1 ст.15</t>
  </si>
  <si>
    <t>1004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</si>
  <si>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</si>
  <si>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</si>
  <si>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</si>
  <si>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</si>
  <si>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</si>
  <si>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</si>
  <si>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</si>
  <si>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</si>
  <si>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</si>
  <si>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</si>
  <si>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</si>
  <si>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</si>
  <si>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</si>
  <si>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</si>
  <si>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</si>
  <si>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</si>
  <si>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</si>
  <si>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TABLENAME=UTBL_OBJ1000368|FIELDS=D_KA1,D_KA2|VALUES=3000051,3000601</t>
  </si>
  <si>
    <t>TABLENAME=UTBL_OBJ1000368|FIELDS=D_KA1,D_KA2|VALUES=3000051,3000615</t>
  </si>
  <si>
    <t>TABLENAME=UTBL_OBJ1000368|FIELDS=D_KA1,D_KA2|VALUES=3000051,3000616</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</si>
  <si>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</si>
  <si>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</si>
  <si>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</si>
  <si>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</si>
  <si>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</si>
  <si>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</si>
  <si>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</si>
  <si>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</si>
  <si>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</si>
  <si>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</si>
  <si>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</si>
  <si>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</si>
  <si>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</si>
  <si>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</si>
  <si>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</si>
  <si>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</si>
  <si>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</si>
  <si>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</si>
  <si>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</si>
  <si>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</si>
  <si>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</si>
  <si>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</si>
  <si>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</si>
  <si>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</si>
  <si>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</si>
  <si>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</si>
  <si>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</si>
  <si>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</si>
  <si>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</si>
  <si>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</si>
  <si>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</si>
  <si>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</si>
  <si>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</si>
  <si>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</si>
  <si>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</si>
  <si>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</si>
  <si>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</si>
  <si>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</si>
  <si>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</si>
  <si>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</si>
  <si>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</si>
  <si>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</si>
  <si>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</si>
  <si>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</si>
  <si>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</si>
  <si>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</si>
  <si>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</si>
  <si>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</si>
  <si>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</si>
  <si>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</si>
  <si>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</si>
  <si>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</si>
  <si>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TABLENAME=UTBL_OBJ1000368|FIELDS=D_KA1,D_KA2|VALUES=3000125,3000601</t>
  </si>
  <si>
    <t>TABLENAME=UTBL_OBJ1000368|FIELDS=D_KA1,D_KA2|VALUES=3000125,3000615</t>
  </si>
  <si>
    <t>TABLENAME=UTBL_OBJ1000368|FIELDS=D_KA1,D_KA2|VALUES=3000125,3000616</t>
  </si>
  <si>
    <t>TABLENAME=UTBL_OBJ1000368|FIELDS=D_KA1,D_KA2|VALUES=3000123,3000618</t>
  </si>
  <si>
    <t>TABLENAME=UTBL_OBJ1000368|FIELDS=D_KA1,D_KA2|VALUES=3000105,3000624</t>
  </si>
  <si>
    <t>РМ-А-0200</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</si>
  <si>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</si>
  <si>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</si>
  <si>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</si>
  <si>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</si>
  <si>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</si>
  <si>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</si>
  <si>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</si>
  <si>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</si>
  <si>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</si>
  <si>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</si>
  <si>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</si>
  <si>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</si>
  <si>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</si>
  <si>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</si>
  <si>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</si>
  <si>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</si>
  <si>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</si>
  <si>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</si>
  <si>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</si>
  <si>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</si>
  <si>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</si>
  <si>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</si>
  <si>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</si>
  <si>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</si>
  <si>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</si>
  <si>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</si>
  <si>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</si>
  <si>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</si>
  <si>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</si>
  <si>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</si>
  <si>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</si>
  <si>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</si>
  <si>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</si>
  <si>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</si>
  <si>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</si>
  <si>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</si>
  <si>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</si>
  <si>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</si>
  <si>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</si>
  <si>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</si>
  <si>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</si>
  <si>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</si>
  <si>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</si>
  <si>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</si>
  <si>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</si>
  <si>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</si>
  <si>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</si>
  <si>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</si>
  <si>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</si>
  <si>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</si>
  <si>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</si>
  <si>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01.01.2009г. -31.12.2009г.</t>
  </si>
  <si>
    <t>0111</t>
  </si>
  <si>
    <t>Приобретение коммунальной техники</t>
  </si>
  <si>
    <t>1001</t>
  </si>
  <si>
    <t>1104</t>
  </si>
  <si>
    <t>Гражданская оборона</t>
  </si>
  <si>
    <t>0309</t>
  </si>
  <si>
    <t>Решение районного Собрания депутатов Моргаушского района "О районном бюджете Моргаушского района на 2009 год"</t>
  </si>
  <si>
    <t>Мероприятия в области коммунального хозяйства</t>
  </si>
  <si>
    <t xml:space="preserve">Поддержка мер по обеспечению сбалансированности бюджетов </t>
  </si>
  <si>
    <t xml:space="preserve">Иные межбюджетные трансферты бюджетам бюджетной системы   </t>
  </si>
  <si>
    <t>Разфитие улично-дорожной сети</t>
  </si>
  <si>
    <t xml:space="preserve">Субсидии на возмещение на уплату налога на имущество      </t>
  </si>
  <si>
    <t>приобретение проездных билетов</t>
  </si>
  <si>
    <t>РМ-Г-   5200</t>
  </si>
  <si>
    <t>РМ-Г-   5100</t>
  </si>
  <si>
    <t>Учет граждан</t>
  </si>
  <si>
    <t>0910</t>
  </si>
  <si>
    <t>Абз.28 подп.24  п .1 ст.17</t>
  </si>
  <si>
    <t>Абз.28 подп.24  п .1 ст.18</t>
  </si>
  <si>
    <t>статья 11</t>
  </si>
  <si>
    <t>Абз.28 подп.24  п .1 ст.19</t>
  </si>
  <si>
    <t>статья 12</t>
  </si>
  <si>
    <t>запланировано           ( 2009 г.)</t>
  </si>
  <si>
    <t>фактически исполнено           ( 2009 г.)</t>
  </si>
  <si>
    <t>текущий финансовый год                              ( 2010 г.)</t>
  </si>
  <si>
    <t>очередной финансовый год                      ( 2011 г.)</t>
  </si>
  <si>
    <t>финансовый год +1                     ( 2012 г.)</t>
  </si>
  <si>
    <t>финансовый год +2            ( 2013 г.)</t>
  </si>
  <si>
    <t>Исполнение муниципальных гарантий за счет бюджета</t>
  </si>
  <si>
    <t>Ремонт объектов соц-культ. сферы</t>
  </si>
  <si>
    <t>Субсидии на возмещение расходов на уплату налога на имущество</t>
  </si>
  <si>
    <t>0902</t>
  </si>
  <si>
    <t>0904</t>
  </si>
  <si>
    <t>Абз.4 подп.3 п.1 ст.2</t>
  </si>
  <si>
    <t>0901</t>
  </si>
  <si>
    <t>Комплектование книжных фондов</t>
  </si>
  <si>
    <t>Государственная поддержка в сфере культуры, кинематографии, СМИ</t>
  </si>
  <si>
    <t>Создание кадастра недвижимости в Моргаушском районе</t>
  </si>
  <si>
    <t>Повышение экологической безопасности в Моргаушском районе</t>
  </si>
  <si>
    <t>Субсидии на прибретение жилья молодым семьям и молодым специалистам</t>
  </si>
  <si>
    <t>Субсидии на прибретение жилья гражданами РФ</t>
  </si>
  <si>
    <t>Обеспечение жильем по указу №51</t>
  </si>
  <si>
    <t>Подпрограмма "Жилище"</t>
  </si>
  <si>
    <t>Субсидии молодым семьям и молодым специалистам</t>
  </si>
  <si>
    <t>Субвенции на осуществление переданных полномочий РФ по подготовке и проведению Всероссийской перепеси населения 2010 года</t>
  </si>
  <si>
    <t>Гранты образовательным учреждениям</t>
  </si>
  <si>
    <t>Энергосбережение и повышение энергической эффективности в Моргаушском районе  2010-2015</t>
  </si>
  <si>
    <t>Приобретение автотранспортных средств</t>
  </si>
  <si>
    <t>1402</t>
  </si>
  <si>
    <t>1401</t>
  </si>
  <si>
    <t>Абз.7 подп.1 п.2 ст.2</t>
  </si>
  <si>
    <t>0113</t>
  </si>
  <si>
    <t>Абз.18 подп.16 п .1 ст.16</t>
  </si>
  <si>
    <t>Абз.16 подп.16 п.1 ст.10</t>
  </si>
  <si>
    <t xml:space="preserve">1103
</t>
  </si>
  <si>
    <t>0203</t>
  </si>
  <si>
    <t>1102
1003</t>
  </si>
  <si>
    <t>1101
1102</t>
  </si>
  <si>
    <t>1202</t>
  </si>
  <si>
    <t>0114
0113</t>
  </si>
  <si>
    <t>1103
0104</t>
  </si>
  <si>
    <t xml:space="preserve">Госпооддержка молодых граждан </t>
  </si>
  <si>
    <t>Начальник финансового отдела
администрации Моргаушского района</t>
  </si>
  <si>
    <t>Р.И. Ананьева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</si>
</sst>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0"/>
    <numFmt numFmtId="168" formatCode="0.000"/>
    <numFmt numFmtId="169" formatCode="0.00000"/>
  </numFmts>
  <fonts count="55">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8"/>
      <color indexed="8"/>
      <name val="Arial"/>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b/>
      <sz val="8"/>
      <color indexed="10"/>
      <name val="Times New Roman"/>
      <family val="0"/>
    </font>
    <font>
      <u val="single"/>
      <sz val="10"/>
      <color indexed="12"/>
      <name val="Arial"/>
      <family val="0"/>
    </font>
    <font>
      <sz val="8"/>
      <name val="Arial Cyr"/>
      <family val="0"/>
    </font>
    <font>
      <b/>
      <u val="single"/>
      <sz val="12"/>
      <color indexed="8"/>
      <name val="Arial"/>
      <family val="0"/>
    </font>
    <font>
      <sz val="9"/>
      <color indexed="8"/>
      <name val="Arial"/>
      <family val="0"/>
    </font>
    <font>
      <sz val="9"/>
      <color indexed="8"/>
      <name val="Times New Roman"/>
      <family val="0"/>
    </font>
    <font>
      <sz val="9"/>
      <name val="Arial Cyr"/>
      <family val="0"/>
    </font>
    <font>
      <sz val="9"/>
      <name val="Arial"/>
      <family val="0"/>
    </font>
    <font>
      <b/>
      <u val="single"/>
      <sz val="14"/>
      <color indexed="8"/>
      <name val="Times New Roman"/>
      <family val="0"/>
    </font>
    <font>
      <u val="single"/>
      <sz val="10"/>
      <color indexed="36"/>
      <name val="Arial Cyr"/>
      <family val="0"/>
    </font>
    <font>
      <sz val="11"/>
      <color indexed="8"/>
      <name val="Times New Roman"/>
      <family val="1"/>
    </font>
    <font>
      <b/>
      <sz val="9"/>
      <color indexed="8"/>
      <name val="Arial"/>
      <family val="0"/>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50">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10"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right" vertical="center" wrapText="1" shrinkToFit="1"/>
      <protection locked="0"/>
    </xf>
    <xf numFmtId="0" fontId="9"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center" vertical="center" wrapText="1"/>
      <protection/>
    </xf>
    <xf numFmtId="0" fontId="11" fillId="0" borderId="10" xfId="43"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vertical="top"/>
      <protection/>
    </xf>
    <xf numFmtId="49" fontId="4"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right" vertical="center" wrapText="1" shrinkToFit="1"/>
      <protection locked="0"/>
    </xf>
    <xf numFmtId="49" fontId="0" fillId="0" borderId="0" xfId="0" applyNumberFormat="1" applyAlignment="1">
      <alignment/>
    </xf>
    <xf numFmtId="49" fontId="2" fillId="0" borderId="0" xfId="33" applyNumberFormat="1">
      <alignment/>
      <protection/>
    </xf>
    <xf numFmtId="14" fontId="6" fillId="0" borderId="10"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left" vertical="center" wrapText="1"/>
      <protection/>
    </xf>
    <xf numFmtId="49" fontId="11" fillId="0" borderId="10" xfId="43" applyNumberFormat="1" applyFont="1" applyFill="1" applyBorder="1" applyAlignment="1" applyProtection="1">
      <alignment horizontal="center" vertical="center" wrapText="1"/>
      <protection/>
    </xf>
    <xf numFmtId="2"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2" fontId="6" fillId="0" borderId="10" xfId="0" applyNumberFormat="1" applyFont="1" applyFill="1" applyBorder="1" applyAlignment="1" applyProtection="1">
      <alignment horizontal="right" vertical="center" wrapText="1" shrinkToFit="1"/>
      <protection locked="0"/>
    </xf>
    <xf numFmtId="49" fontId="12" fillId="0" borderId="10" xfId="0" applyNumberFormat="1" applyFont="1" applyBorder="1" applyAlignment="1">
      <alignment horizontal="justify" vertical="top"/>
    </xf>
    <xf numFmtId="49" fontId="1" fillId="0" borderId="10" xfId="0" applyNumberFormat="1" applyFont="1" applyFill="1" applyBorder="1" applyAlignment="1" applyProtection="1">
      <alignment horizontal="justify" vertical="top" wrapText="1" shrinkToFit="1"/>
      <protection locked="0"/>
    </xf>
    <xf numFmtId="49" fontId="1" fillId="0" borderId="10" xfId="0" applyNumberFormat="1" applyFont="1" applyFill="1" applyBorder="1" applyAlignment="1" applyProtection="1">
      <alignment horizontal="justify" vertical="top" wrapText="1" shrinkToFit="1"/>
      <protection locked="0"/>
    </xf>
    <xf numFmtId="0" fontId="1" fillId="0" borderId="10" xfId="0" applyNumberFormat="1" applyFont="1" applyFill="1" applyBorder="1" applyAlignment="1" applyProtection="1">
      <alignment horizontal="right" vertical="center" wrapText="1" shrinkToFit="1"/>
      <protection locked="0"/>
    </xf>
    <xf numFmtId="0" fontId="1" fillId="0" borderId="10" xfId="0" applyNumberFormat="1" applyFont="1" applyFill="1" applyBorder="1" applyAlignment="1" applyProtection="1">
      <alignment horizontal="justify" vertical="top" wrapText="1" shrinkToFit="1"/>
      <protection locked="0"/>
    </xf>
    <xf numFmtId="49" fontId="1" fillId="0" borderId="11" xfId="0" applyNumberFormat="1" applyFont="1" applyFill="1" applyBorder="1" applyAlignment="1" applyProtection="1">
      <alignment horizontal="justify" vertical="top" wrapText="1" shrinkToFit="1"/>
      <protection locked="0"/>
    </xf>
    <xf numFmtId="49" fontId="1" fillId="0" borderId="12" xfId="0" applyNumberFormat="1" applyFont="1" applyFill="1" applyBorder="1" applyAlignment="1" applyProtection="1">
      <alignment horizontal="justify" vertical="top" wrapText="1" shrinkToFit="1"/>
      <protection locked="0"/>
    </xf>
    <xf numFmtId="0" fontId="1" fillId="0" borderId="11" xfId="0" applyNumberFormat="1" applyFont="1" applyFill="1" applyBorder="1" applyAlignment="1" applyProtection="1">
      <alignment horizontal="justify" vertical="top" wrapText="1" shrinkToFit="1"/>
      <protection locked="0"/>
    </xf>
    <xf numFmtId="0" fontId="1" fillId="0" borderId="13" xfId="0" applyNumberFormat="1" applyFont="1" applyFill="1" applyBorder="1" applyAlignment="1" applyProtection="1">
      <alignment horizontal="right" vertical="center" wrapText="1" shrinkToFit="1"/>
      <protection locked="0"/>
    </xf>
    <xf numFmtId="0" fontId="1" fillId="0" borderId="14" xfId="0" applyNumberFormat="1" applyFont="1" applyFill="1" applyBorder="1" applyAlignment="1" applyProtection="1">
      <alignment horizontal="justify" vertical="top" wrapText="1" shrinkToFit="1"/>
      <protection locked="0"/>
    </xf>
    <xf numFmtId="49" fontId="1" fillId="0" borderId="14" xfId="0" applyNumberFormat="1" applyFont="1" applyFill="1" applyBorder="1" applyAlignment="1" applyProtection="1">
      <alignment horizontal="justify" vertical="top" wrapText="1" shrinkToFit="1"/>
      <protection locked="0"/>
    </xf>
    <xf numFmtId="0" fontId="1" fillId="0" borderId="12" xfId="0" applyNumberFormat="1" applyFont="1" applyFill="1" applyBorder="1" applyAlignment="1" applyProtection="1">
      <alignment horizontal="justify" vertical="top" wrapText="1" shrinkToFit="1"/>
      <protection locked="0"/>
    </xf>
    <xf numFmtId="49" fontId="12" fillId="0" borderId="11" xfId="0" applyNumberFormat="1" applyFont="1" applyBorder="1" applyAlignment="1">
      <alignment vertical="top" wrapText="1"/>
    </xf>
    <xf numFmtId="49" fontId="1" fillId="0" borderId="11" xfId="0" applyNumberFormat="1" applyFont="1" applyFill="1" applyBorder="1" applyAlignment="1" applyProtection="1">
      <alignment vertical="top" wrapText="1" shrinkToFit="1"/>
      <protection locked="0"/>
    </xf>
    <xf numFmtId="49" fontId="1" fillId="0" borderId="11" xfId="0" applyNumberFormat="1" applyFont="1" applyFill="1" applyBorder="1" applyAlignment="1" applyProtection="1">
      <alignment vertical="top" wrapText="1" shrinkToFit="1"/>
      <protection locked="0"/>
    </xf>
    <xf numFmtId="49" fontId="0" fillId="0" borderId="10" xfId="0" applyNumberFormat="1" applyFont="1" applyBorder="1" applyAlignment="1">
      <alignment horizontal="justify" vertical="top"/>
    </xf>
    <xf numFmtId="49" fontId="6" fillId="0" borderId="10" xfId="0" applyNumberFormat="1" applyFont="1" applyFill="1" applyBorder="1" applyAlignment="1" applyProtection="1">
      <alignment horizontal="justify" vertical="top" wrapText="1" shrinkToFit="1"/>
      <protection locked="0"/>
    </xf>
    <xf numFmtId="49" fontId="6" fillId="0" borderId="10" xfId="0" applyNumberFormat="1" applyFont="1" applyFill="1" applyBorder="1" applyAlignment="1" applyProtection="1">
      <alignment horizontal="justify" vertical="top" wrapText="1" shrinkToFit="1"/>
      <protection locked="0"/>
    </xf>
    <xf numFmtId="0" fontId="6" fillId="0" borderId="10" xfId="0" applyNumberFormat="1" applyFont="1" applyFill="1" applyBorder="1" applyAlignment="1" applyProtection="1">
      <alignment horizontal="justify" vertical="top" wrapText="1" shrinkToFit="1"/>
      <protection locked="0"/>
    </xf>
    <xf numFmtId="0" fontId="14" fillId="0" borderId="0" xfId="0" applyNumberFormat="1" applyFont="1" applyFill="1" applyBorder="1" applyAlignment="1" applyProtection="1">
      <alignment vertical="top"/>
      <protection/>
    </xf>
    <xf numFmtId="0" fontId="15"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right" vertical="center" wrapText="1" shrinkToFit="1"/>
      <protection locked="0"/>
    </xf>
    <xf numFmtId="0" fontId="14" fillId="0" borderId="10" xfId="0" applyNumberFormat="1" applyFont="1" applyFill="1" applyBorder="1" applyAlignment="1" applyProtection="1">
      <alignment horizontal="left" vertical="center" wrapText="1" shrinkToFit="1"/>
      <protection locked="0"/>
    </xf>
    <xf numFmtId="0" fontId="16" fillId="0" borderId="0" xfId="0" applyFont="1" applyAlignment="1">
      <alignment/>
    </xf>
    <xf numFmtId="0" fontId="17" fillId="0" borderId="0" xfId="33" applyFont="1">
      <alignment/>
      <protection/>
    </xf>
    <xf numFmtId="0" fontId="6" fillId="0" borderId="12" xfId="0" applyNumberFormat="1" applyFont="1" applyFill="1" applyBorder="1" applyAlignment="1" applyProtection="1">
      <alignment horizontal="center" vertical="center" wrapText="1"/>
      <protection/>
    </xf>
    <xf numFmtId="44" fontId="9" fillId="0" borderId="12" xfId="44"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center" wrapText="1" shrinkToFit="1"/>
      <protection locked="0"/>
    </xf>
    <xf numFmtId="164" fontId="6" fillId="0" borderId="10" xfId="0" applyNumberFormat="1" applyFont="1" applyFill="1" applyBorder="1" applyAlignment="1" applyProtection="1">
      <alignment horizontal="right" vertical="center" wrapText="1" shrinkToFit="1"/>
      <protection locked="0"/>
    </xf>
    <xf numFmtId="0" fontId="2" fillId="0" borderId="10" xfId="33" applyBorder="1">
      <alignment/>
      <protection/>
    </xf>
    <xf numFmtId="0" fontId="2" fillId="0" borderId="10" xfId="33" applyFont="1" applyBorder="1">
      <alignment/>
      <protection/>
    </xf>
    <xf numFmtId="49" fontId="2" fillId="0" borderId="10" xfId="33" applyNumberFormat="1" applyFont="1" applyBorder="1" applyAlignment="1">
      <alignment horizontal="right"/>
      <protection/>
    </xf>
    <xf numFmtId="0" fontId="17" fillId="0" borderId="10" xfId="33" applyFont="1" applyBorder="1">
      <alignment/>
      <protection/>
    </xf>
    <xf numFmtId="0" fontId="8" fillId="0" borderId="10" xfId="0" applyNumberFormat="1" applyFont="1" applyFill="1" applyBorder="1" applyAlignment="1" applyProtection="1">
      <alignment horizontal="right" vertical="center" wrapText="1"/>
      <protection/>
    </xf>
    <xf numFmtId="0" fontId="2" fillId="0" borderId="10" xfId="33" applyFont="1" applyBorder="1" applyAlignment="1">
      <alignment wrapText="1"/>
      <protection/>
    </xf>
    <xf numFmtId="0" fontId="20"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right" vertical="center" wrapText="1" shrinkToFit="1"/>
      <protection locked="0"/>
    </xf>
    <xf numFmtId="0" fontId="21" fillId="0" borderId="10" xfId="0" applyNumberFormat="1"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49" fontId="12" fillId="0" borderId="10" xfId="0" applyNumberFormat="1" applyFont="1" applyBorder="1" applyAlignment="1">
      <alignment vertical="top"/>
    </xf>
    <xf numFmtId="49" fontId="1" fillId="0" borderId="10" xfId="0" applyNumberFormat="1" applyFont="1" applyFill="1" applyBorder="1" applyAlignment="1" applyProtection="1">
      <alignment vertical="top" wrapText="1" shrinkToFit="1"/>
      <protection locked="0"/>
    </xf>
    <xf numFmtId="0" fontId="1" fillId="33" borderId="10" xfId="0" applyNumberFormat="1" applyFont="1" applyFill="1" applyBorder="1" applyAlignment="1" applyProtection="1">
      <alignment horizontal="justify" vertical="center" wrapText="1" shrinkToFit="1"/>
      <protection locked="0"/>
    </xf>
    <xf numFmtId="49" fontId="1" fillId="0" borderId="10" xfId="0" applyNumberFormat="1" applyFont="1" applyFill="1" applyBorder="1" applyAlignment="1" applyProtection="1">
      <alignment horizontal="justify" vertical="center" wrapText="1" shrinkToFit="1"/>
      <protection locked="0"/>
    </xf>
    <xf numFmtId="0" fontId="1" fillId="0" borderId="10" xfId="0" applyNumberFormat="1" applyFont="1" applyFill="1" applyBorder="1" applyAlignment="1" applyProtection="1">
      <alignment horizontal="justify" vertical="center" wrapText="1" shrinkToFit="1"/>
      <protection locked="0"/>
    </xf>
    <xf numFmtId="49" fontId="1" fillId="0" borderId="10" xfId="0" applyNumberFormat="1" applyFont="1" applyFill="1" applyBorder="1" applyAlignment="1" applyProtection="1">
      <alignment horizontal="center" vertical="center" wrapText="1" shrinkToFit="1"/>
      <protection locked="0"/>
    </xf>
    <xf numFmtId="49" fontId="1" fillId="33" borderId="10" xfId="0" applyNumberFormat="1" applyFont="1" applyFill="1" applyBorder="1" applyAlignment="1" applyProtection="1">
      <alignment horizontal="justify" vertical="center" wrapText="1" shrinkToFit="1"/>
      <protection locked="0"/>
    </xf>
    <xf numFmtId="0" fontId="1" fillId="0" borderId="10" xfId="0" applyNumberFormat="1" applyFont="1" applyFill="1" applyBorder="1" applyAlignment="1" applyProtection="1">
      <alignment vertical="center" wrapText="1" shrinkToFit="1"/>
      <protection locked="0"/>
    </xf>
    <xf numFmtId="49" fontId="1" fillId="33" borderId="10" xfId="0" applyNumberFormat="1" applyFont="1" applyFill="1" applyBorder="1" applyAlignment="1" applyProtection="1">
      <alignment vertical="center" wrapText="1" shrinkToFit="1"/>
      <protection locked="0"/>
    </xf>
    <xf numFmtId="49" fontId="1" fillId="0" borderId="10" xfId="0" applyNumberFormat="1" applyFont="1" applyFill="1" applyBorder="1" applyAlignment="1" applyProtection="1">
      <alignment vertical="center" wrapText="1" shrinkToFit="1"/>
      <protection locked="0"/>
    </xf>
    <xf numFmtId="0" fontId="2" fillId="0" borderId="10" xfId="33" applyFont="1" applyBorder="1" applyAlignment="1">
      <alignment vertical="center"/>
      <protection/>
    </xf>
    <xf numFmtId="2" fontId="1" fillId="0" borderId="0" xfId="0" applyNumberFormat="1" applyFont="1" applyFill="1" applyBorder="1" applyAlignment="1" applyProtection="1">
      <alignment vertical="top"/>
      <protection/>
    </xf>
    <xf numFmtId="2" fontId="4" fillId="0" borderId="10" xfId="0" applyNumberFormat="1" applyFont="1" applyFill="1" applyBorder="1" applyAlignment="1" applyProtection="1">
      <alignment horizontal="center" vertical="center" wrapText="1"/>
      <protection/>
    </xf>
    <xf numFmtId="2" fontId="2" fillId="0" borderId="0" xfId="33" applyNumberFormat="1" applyFill="1">
      <alignment/>
      <protection/>
    </xf>
    <xf numFmtId="2" fontId="0" fillId="0" borderId="0" xfId="0" applyNumberFormat="1" applyFill="1" applyAlignment="1">
      <alignment/>
    </xf>
    <xf numFmtId="49" fontId="6" fillId="0" borderId="10" xfId="0" applyNumberFormat="1" applyFont="1" applyFill="1" applyBorder="1" applyAlignment="1" applyProtection="1">
      <alignment horizontal="right" vertical="center" wrapText="1" shrinkToFit="1"/>
      <protection locked="0"/>
    </xf>
    <xf numFmtId="164" fontId="1" fillId="0" borderId="0" xfId="0" applyNumberFormat="1" applyFont="1" applyFill="1" applyBorder="1" applyAlignment="1" applyProtection="1">
      <alignment vertical="top"/>
      <protection/>
    </xf>
    <xf numFmtId="164" fontId="4" fillId="0" borderId="10" xfId="0" applyNumberFormat="1" applyFont="1" applyFill="1" applyBorder="1" applyAlignment="1" applyProtection="1">
      <alignment horizontal="center" vertical="center" wrapText="1"/>
      <protection/>
    </xf>
    <xf numFmtId="164" fontId="2" fillId="0" borderId="0" xfId="33" applyNumberFormat="1">
      <alignment/>
      <protection/>
    </xf>
    <xf numFmtId="164" fontId="0" fillId="0" borderId="0" xfId="0" applyNumberFormat="1" applyAlignment="1">
      <alignment/>
    </xf>
    <xf numFmtId="0" fontId="8" fillId="0" borderId="10"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wrapText="1" shrinkToFit="1"/>
      <protection locked="0"/>
    </xf>
    <xf numFmtId="0" fontId="8" fillId="0" borderId="11" xfId="0" applyNumberFormat="1" applyFont="1" applyFill="1" applyBorder="1" applyAlignment="1" applyProtection="1">
      <alignment horizontal="center" vertical="center" wrapText="1"/>
      <protection/>
    </xf>
    <xf numFmtId="2" fontId="6" fillId="0" borderId="11" xfId="0" applyNumberFormat="1" applyFont="1" applyFill="1" applyBorder="1" applyAlignment="1" applyProtection="1">
      <alignment horizontal="center" vertical="center" wrapText="1"/>
      <protection/>
    </xf>
    <xf numFmtId="164" fontId="2" fillId="0" borderId="0" xfId="33" applyNumberFormat="1" applyFill="1">
      <alignment/>
      <protection/>
    </xf>
    <xf numFmtId="164" fontId="0" fillId="0" borderId="0" xfId="0" applyNumberFormat="1" applyFill="1" applyAlignment="1">
      <alignment/>
    </xf>
    <xf numFmtId="164" fontId="6" fillId="0" borderId="10" xfId="0" applyNumberFormat="1" applyFont="1" applyFill="1" applyBorder="1" applyAlignment="1" applyProtection="1">
      <alignment horizontal="center" vertical="center" wrapText="1" shrinkToFit="1"/>
      <protection locked="0"/>
    </xf>
    <xf numFmtId="164" fontId="6" fillId="0" borderId="10" xfId="0" applyNumberFormat="1" applyFont="1" applyFill="1" applyBorder="1" applyAlignment="1" applyProtection="1">
      <alignment horizontal="center" vertical="center" wrapText="1" shrinkToFit="1"/>
      <protection locked="0"/>
    </xf>
    <xf numFmtId="164" fontId="2" fillId="0" borderId="10" xfId="33" applyNumberFormat="1" applyFill="1" applyBorder="1" applyAlignment="1">
      <alignment horizontal="center" vertical="center"/>
      <protection/>
    </xf>
    <xf numFmtId="164" fontId="2" fillId="0" borderId="10" xfId="33" applyNumberFormat="1" applyBorder="1" applyAlignment="1">
      <alignment horizontal="center" vertical="center"/>
      <protection/>
    </xf>
    <xf numFmtId="164" fontId="1" fillId="0" borderId="10" xfId="0" applyNumberFormat="1" applyFont="1" applyFill="1" applyBorder="1" applyAlignment="1" applyProtection="1">
      <alignment horizontal="center" vertical="center"/>
      <protection/>
    </xf>
    <xf numFmtId="164" fontId="8" fillId="0" borderId="10" xfId="0" applyNumberFormat="1" applyFont="1" applyFill="1" applyBorder="1" applyAlignment="1" applyProtection="1">
      <alignment horizontal="center" vertical="center" wrapText="1" shrinkToFit="1"/>
      <protection locked="0"/>
    </xf>
    <xf numFmtId="164" fontId="5"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shrinkToFit="1"/>
      <protection locked="0"/>
    </xf>
    <xf numFmtId="0" fontId="21" fillId="0" borderId="0" xfId="0" applyNumberFormat="1" applyFont="1" applyFill="1" applyBorder="1" applyAlignment="1" applyProtection="1">
      <alignment horizontal="right" vertical="center" wrapText="1" shrinkToFit="1"/>
      <protection locked="0"/>
    </xf>
    <xf numFmtId="164" fontId="8" fillId="0" borderId="0" xfId="0" applyNumberFormat="1" applyFont="1" applyFill="1" applyBorder="1" applyAlignment="1" applyProtection="1">
      <alignment horizontal="center" vertical="center" wrapText="1" shrinkToFit="1"/>
      <protection locked="0"/>
    </xf>
    <xf numFmtId="168" fontId="8" fillId="0" borderId="0" xfId="0" applyNumberFormat="1" applyFont="1" applyFill="1" applyBorder="1" applyAlignment="1" applyProtection="1">
      <alignment horizontal="center" vertical="center" wrapText="1" shrinkToFit="1"/>
      <protection locked="0"/>
    </xf>
    <xf numFmtId="164" fontId="5"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49" fontId="11" fillId="0" borderId="12" xfId="43" applyNumberFormat="1" applyFont="1" applyFill="1" applyBorder="1" applyAlignment="1" applyProtection="1">
      <alignment horizontal="center" vertical="center" wrapText="1"/>
      <protection/>
    </xf>
    <xf numFmtId="49" fontId="2" fillId="0" borderId="10" xfId="33" applyNumberFormat="1" applyFont="1" applyBorder="1" applyAlignment="1">
      <alignment horizontal="right" wrapText="1"/>
      <protection/>
    </xf>
    <xf numFmtId="0" fontId="6" fillId="0" borderId="0" xfId="0" applyNumberFormat="1" applyFont="1" applyFill="1" applyBorder="1" applyAlignment="1" applyProtection="1">
      <alignment horizontal="right"/>
      <protection/>
    </xf>
    <xf numFmtId="0" fontId="1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49" fontId="11" fillId="0" borderId="11" xfId="43" applyNumberFormat="1" applyFont="1" applyFill="1" applyBorder="1" applyAlignment="1" applyProtection="1">
      <alignment horizontal="center" vertical="center" wrapText="1"/>
      <protection/>
    </xf>
    <xf numFmtId="49" fontId="11" fillId="0" borderId="15" xfId="43" applyNumberFormat="1" applyFont="1" applyFill="1" applyBorder="1" applyAlignment="1" applyProtection="1">
      <alignment horizontal="center" vertical="center" wrapText="1"/>
      <protection/>
    </xf>
    <xf numFmtId="49" fontId="11" fillId="0" borderId="12" xfId="43"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164"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shrinkToFit="1"/>
      <protection locked="0"/>
    </xf>
    <xf numFmtId="49" fontId="12" fillId="0" borderId="10" xfId="0" applyNumberFormat="1" applyFont="1" applyBorder="1" applyAlignment="1">
      <alignment horizontal="justify" vertical="top"/>
    </xf>
    <xf numFmtId="49" fontId="1" fillId="33" borderId="10" xfId="0" applyNumberFormat="1" applyFont="1" applyFill="1" applyBorder="1" applyAlignment="1" applyProtection="1">
      <alignment horizontal="center" vertical="center" wrapText="1" shrinkToFit="1"/>
      <protection locked="0"/>
    </xf>
    <xf numFmtId="0" fontId="9" fillId="0" borderId="11"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pplyProtection="1">
      <alignment horizontal="center" vertical="center" wrapText="1"/>
      <protection/>
    </xf>
    <xf numFmtId="2" fontId="13" fillId="0" borderId="13" xfId="0" applyNumberFormat="1" applyFont="1" applyFill="1" applyBorder="1" applyAlignment="1" applyProtection="1">
      <alignment horizontal="center" vertical="center" wrapText="1"/>
      <protection/>
    </xf>
    <xf numFmtId="2" fontId="13" fillId="0" borderId="16" xfId="0" applyNumberFormat="1" applyFont="1" applyFill="1" applyBorder="1" applyAlignment="1" applyProtection="1">
      <alignment horizontal="center" vertical="center" wrapText="1"/>
      <protection/>
    </xf>
    <xf numFmtId="2" fontId="13" fillId="0" borderId="1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shrinkToFit="1"/>
      <protection locked="0"/>
    </xf>
    <xf numFmtId="0" fontId="14" fillId="0" borderId="12" xfId="0" applyNumberFormat="1" applyFont="1" applyFill="1" applyBorder="1" applyAlignment="1" applyProtection="1">
      <alignment horizontal="center" vertical="center" wrapText="1" shrinkToFit="1"/>
      <protection locked="0"/>
    </xf>
    <xf numFmtId="49" fontId="1" fillId="0" borderId="10" xfId="0" applyNumberFormat="1" applyFont="1" applyFill="1" applyBorder="1" applyAlignment="1" applyProtection="1">
      <alignment horizontal="center" vertical="top" wrapText="1" shrinkToFit="1"/>
      <protection locked="0"/>
    </xf>
    <xf numFmtId="0" fontId="1" fillId="33" borderId="10" xfId="0" applyNumberFormat="1" applyFont="1" applyFill="1" applyBorder="1" applyAlignment="1" applyProtection="1">
      <alignment horizontal="justify"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2" fontId="6" fillId="0" borderId="11" xfId="0" applyNumberFormat="1" applyFont="1" applyFill="1" applyBorder="1" applyAlignment="1" applyProtection="1">
      <alignment horizontal="center" vertical="center" wrapText="1"/>
      <protection/>
    </xf>
    <xf numFmtId="2" fontId="6" fillId="0" borderId="12" xfId="0" applyNumberFormat="1" applyFont="1" applyFill="1" applyBorder="1" applyAlignment="1" applyProtection="1">
      <alignment horizontal="center" vertical="center" wrapText="1"/>
      <protection/>
    </xf>
    <xf numFmtId="49" fontId="1" fillId="33" borderId="11" xfId="0" applyNumberFormat="1" applyFont="1" applyFill="1" applyBorder="1" applyAlignment="1" applyProtection="1">
      <alignment horizontal="center" vertical="center" wrapText="1" shrinkToFit="1"/>
      <protection locked="0"/>
    </xf>
    <xf numFmtId="49" fontId="1" fillId="33" borderId="12" xfId="0" applyNumberFormat="1" applyFont="1" applyFill="1" applyBorder="1" applyAlignment="1" applyProtection="1">
      <alignment horizontal="center" vertical="center" wrapText="1" shrinkToFit="1"/>
      <protection locked="0"/>
    </xf>
    <xf numFmtId="0" fontId="2" fillId="0" borderId="11" xfId="33" applyFont="1" applyBorder="1" applyAlignment="1">
      <alignment horizontal="center" wrapText="1"/>
      <protection/>
    </xf>
    <xf numFmtId="0" fontId="2" fillId="0" borderId="12" xfId="33" applyFont="1" applyBorder="1" applyAlignment="1">
      <alignment horizontal="center" wrapText="1"/>
      <protection/>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lef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74"/>
  <sheetViews>
    <sheetView tabSelected="1" view="pageBreakPreview" zoomScale="70" zoomScaleNormal="30" zoomScaleSheetLayoutView="70" zoomScalePageLayoutView="0" workbookViewId="0" topLeftCell="B1">
      <pane xSplit="6" ySplit="65" topLeftCell="Q126" activePane="bottomRight" state="frozen"/>
      <selection pane="topLeft" activeCell="B2" sqref="B2"/>
      <selection pane="topRight" activeCell="I2" sqref="I2"/>
      <selection pane="bottomLeft" activeCell="B66" sqref="B66"/>
      <selection pane="bottomRight" activeCell="U197" sqref="U197:W197"/>
    </sheetView>
  </sheetViews>
  <sheetFormatPr defaultColWidth="9.00390625" defaultRowHeight="12.75"/>
  <cols>
    <col min="1" max="1" width="0" style="2" hidden="1" customWidth="1"/>
    <col min="2" max="2" width="9.00390625" style="2" customWidth="1"/>
    <col min="3" max="3" width="41.125" style="2" customWidth="1"/>
    <col min="4" max="4" width="8.375" style="2" customWidth="1"/>
    <col min="5" max="5" width="9.125" style="18" customWidth="1"/>
    <col min="6" max="7" width="0" style="2" hidden="1" customWidth="1"/>
    <col min="8" max="8" width="24.125" style="2" customWidth="1"/>
    <col min="9" max="9" width="12.25390625" style="2" customWidth="1"/>
    <col min="10" max="10" width="9.75390625" style="2" customWidth="1"/>
    <col min="11" max="11" width="0" style="2" hidden="1" customWidth="1"/>
    <col min="12" max="12" width="31.375" style="2" customWidth="1"/>
    <col min="13" max="13" width="8.125" style="2" customWidth="1"/>
    <col min="14" max="14" width="10.75390625" style="2" customWidth="1"/>
    <col min="15" max="15" width="0" style="2" hidden="1" customWidth="1"/>
    <col min="16" max="16" width="26.625" style="49" customWidth="1"/>
    <col min="17" max="17" width="7.375" style="2" customWidth="1"/>
    <col min="18" max="18" width="12.125" style="2" customWidth="1"/>
    <col min="19" max="20" width="0" style="2" hidden="1" customWidth="1"/>
    <col min="21" max="21" width="13.625" style="89" customWidth="1"/>
    <col min="22" max="22" width="14.00390625" style="89" customWidth="1"/>
    <col min="23" max="23" width="11.125" style="78" customWidth="1"/>
    <col min="24" max="24" width="11.875" style="83" customWidth="1"/>
    <col min="25" max="25" width="0.12890625" style="83" hidden="1" customWidth="1"/>
    <col min="26" max="26" width="11.00390625" style="83" customWidth="1"/>
    <col min="27" max="27" width="10.875" style="83" customWidth="1"/>
    <col min="28" max="28" width="12.00390625" style="2" customWidth="1"/>
    <col min="29" max="30" width="9.875" style="2" customWidth="1"/>
    <col min="31" max="47" width="0" style="2" hidden="1" customWidth="1"/>
    <col min="48" max="51" width="9.875" style="2" customWidth="1"/>
    <col min="52" max="16384" width="9.125" style="2" customWidth="1"/>
  </cols>
  <sheetData>
    <row r="1" spans="1:51" ht="12.75" customHeight="1" hidden="1">
      <c r="A1" s="1" t="s">
        <v>535</v>
      </c>
      <c r="B1" s="1"/>
      <c r="C1" s="1"/>
      <c r="D1" s="1"/>
      <c r="E1" s="14"/>
      <c r="F1" s="1"/>
      <c r="G1" s="1"/>
      <c r="H1" s="1"/>
      <c r="I1" s="1"/>
      <c r="J1" s="1"/>
      <c r="K1" s="1"/>
      <c r="L1" s="1"/>
      <c r="M1" s="1"/>
      <c r="N1" s="1"/>
      <c r="O1" s="1"/>
      <c r="P1" s="44"/>
      <c r="Q1" s="1"/>
      <c r="R1" s="1"/>
      <c r="S1" s="1"/>
      <c r="T1" s="1"/>
      <c r="U1" s="81"/>
      <c r="V1" s="81"/>
      <c r="W1" s="76"/>
      <c r="X1" s="81"/>
      <c r="Y1" s="81"/>
      <c r="Z1" s="81"/>
      <c r="AA1" s="81"/>
      <c r="AB1" s="1"/>
      <c r="AC1" s="1"/>
      <c r="AD1" s="1"/>
      <c r="AE1" s="1"/>
      <c r="AF1" s="1"/>
      <c r="AG1" s="1"/>
      <c r="AH1" s="1"/>
      <c r="AI1" s="1"/>
      <c r="AJ1" s="1"/>
      <c r="AK1" s="1"/>
      <c r="AL1" s="1"/>
      <c r="AM1" s="1"/>
      <c r="AN1" s="1"/>
      <c r="AO1" s="1"/>
      <c r="AP1" s="1"/>
      <c r="AQ1" s="1"/>
      <c r="AR1" s="1"/>
      <c r="AS1" s="1"/>
      <c r="AT1" s="1"/>
      <c r="AU1" s="1"/>
      <c r="AV1" s="1"/>
      <c r="AW1" s="1"/>
      <c r="AX1" s="1"/>
      <c r="AY1" s="1"/>
    </row>
    <row r="2" spans="1:51" ht="7.5" customHeight="1">
      <c r="A2" s="1"/>
      <c r="B2" s="1"/>
      <c r="C2" s="1"/>
      <c r="D2" s="1"/>
      <c r="E2" s="14"/>
      <c r="F2" s="1"/>
      <c r="G2" s="1"/>
      <c r="H2" s="1"/>
      <c r="I2" s="1"/>
      <c r="J2" s="1"/>
      <c r="K2" s="1"/>
      <c r="L2" s="1"/>
      <c r="M2" s="1"/>
      <c r="N2" s="1"/>
      <c r="O2" s="1"/>
      <c r="P2" s="44"/>
      <c r="Q2" s="1"/>
      <c r="R2" s="1"/>
      <c r="S2" s="1"/>
      <c r="T2" s="1"/>
      <c r="U2" s="81"/>
      <c r="V2" s="81"/>
      <c r="W2" s="76"/>
      <c r="X2" s="81"/>
      <c r="Y2" s="81"/>
      <c r="Z2" s="81"/>
      <c r="AA2" s="81"/>
      <c r="AB2" s="1"/>
      <c r="AC2" s="1"/>
      <c r="AD2" s="1"/>
      <c r="AE2" s="1"/>
      <c r="AF2" s="1"/>
      <c r="AG2" s="1"/>
      <c r="AH2" s="1"/>
      <c r="AI2" s="1"/>
      <c r="AJ2" s="1"/>
      <c r="AK2" s="1"/>
      <c r="AL2" s="1"/>
      <c r="AM2" s="1"/>
      <c r="AN2" s="1"/>
      <c r="AO2" s="1"/>
      <c r="AP2" s="1"/>
      <c r="AQ2" s="1"/>
      <c r="AR2" s="1"/>
      <c r="AS2" s="1"/>
      <c r="AT2" s="1"/>
      <c r="AU2" s="1"/>
      <c r="AV2" s="1"/>
      <c r="AW2" s="1"/>
      <c r="AX2" s="1"/>
      <c r="AY2" s="1"/>
    </row>
    <row r="3" spans="1:51" ht="12" customHeight="1">
      <c r="A3" s="1" t="s">
        <v>536</v>
      </c>
      <c r="B3" s="1"/>
      <c r="C3" s="1"/>
      <c r="D3" s="1"/>
      <c r="E3" s="14"/>
      <c r="F3" s="1"/>
      <c r="G3" s="1"/>
      <c r="H3" s="1"/>
      <c r="I3" s="1"/>
      <c r="J3" s="1"/>
      <c r="K3" s="1"/>
      <c r="L3" s="1"/>
      <c r="M3" s="1"/>
      <c r="N3" s="1"/>
      <c r="O3" s="1"/>
      <c r="P3" s="44"/>
      <c r="Q3" s="1"/>
      <c r="R3" s="1"/>
      <c r="S3" s="1"/>
      <c r="T3" s="1"/>
      <c r="U3" s="81"/>
      <c r="V3" s="81"/>
      <c r="W3" s="76"/>
      <c r="X3" s="81"/>
      <c r="Y3" s="81"/>
      <c r="Z3" s="81"/>
      <c r="AA3" s="81"/>
      <c r="AB3" s="1"/>
      <c r="AC3" s="1"/>
      <c r="AD3" s="1"/>
      <c r="AE3" s="1"/>
      <c r="AF3" s="1"/>
      <c r="AG3" s="1"/>
      <c r="AH3" s="1"/>
      <c r="AI3" s="1"/>
      <c r="AJ3" s="1"/>
      <c r="AK3" s="1"/>
      <c r="AL3" s="1"/>
      <c r="AM3" s="1"/>
      <c r="AN3" s="1"/>
      <c r="AO3" s="1"/>
      <c r="AP3" s="1"/>
      <c r="AQ3" s="1"/>
      <c r="AR3" s="1"/>
      <c r="AS3" s="1"/>
      <c r="AT3" s="1"/>
      <c r="AU3" s="1"/>
      <c r="AV3" s="1"/>
      <c r="AW3" s="1"/>
      <c r="AX3" s="1"/>
      <c r="AY3" s="1"/>
    </row>
    <row r="4" spans="1:51" ht="21" customHeight="1">
      <c r="A4" s="1" t="s">
        <v>537</v>
      </c>
      <c r="B4" s="129" t="s">
        <v>132</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
      <c r="AD4" s="1"/>
      <c r="AE4" s="1"/>
      <c r="AF4" s="1"/>
      <c r="AG4" s="1"/>
      <c r="AH4" s="1"/>
      <c r="AI4" s="1"/>
      <c r="AJ4" s="1"/>
      <c r="AK4" s="1"/>
      <c r="AL4" s="1"/>
      <c r="AM4" s="1"/>
      <c r="AN4" s="1"/>
      <c r="AO4" s="1"/>
      <c r="AP4" s="1"/>
      <c r="AQ4" s="1"/>
      <c r="AR4" s="1"/>
      <c r="AS4" s="1"/>
      <c r="AT4" s="1"/>
      <c r="AU4" s="1"/>
      <c r="AV4" s="1"/>
      <c r="AW4" s="1"/>
      <c r="AX4" s="1"/>
      <c r="AY4" s="1"/>
    </row>
    <row r="5" spans="1:51" ht="27.75" customHeight="1">
      <c r="A5" s="1"/>
      <c r="B5" s="115" t="s">
        <v>538</v>
      </c>
      <c r="C5" s="115"/>
      <c r="D5" s="115"/>
      <c r="E5" s="130" t="s">
        <v>539</v>
      </c>
      <c r="F5" s="115" t="s">
        <v>540</v>
      </c>
      <c r="G5" s="115"/>
      <c r="H5" s="115"/>
      <c r="I5" s="115"/>
      <c r="J5" s="115"/>
      <c r="K5" s="115"/>
      <c r="L5" s="115"/>
      <c r="M5" s="115"/>
      <c r="N5" s="115"/>
      <c r="O5" s="115"/>
      <c r="P5" s="115"/>
      <c r="Q5" s="115"/>
      <c r="R5" s="115"/>
      <c r="S5" s="115" t="s">
        <v>541</v>
      </c>
      <c r="T5" s="115"/>
      <c r="U5" s="115"/>
      <c r="V5" s="115"/>
      <c r="W5" s="115"/>
      <c r="X5" s="115"/>
      <c r="Y5" s="115"/>
      <c r="Z5" s="115"/>
      <c r="AA5" s="115"/>
      <c r="AB5" s="115" t="s">
        <v>542</v>
      </c>
      <c r="AC5" s="1"/>
      <c r="AD5" s="1"/>
      <c r="AE5" s="1"/>
      <c r="AF5" s="1"/>
      <c r="AG5" s="1"/>
      <c r="AH5" s="1"/>
      <c r="AI5" s="1"/>
      <c r="AJ5" s="1"/>
      <c r="AK5" s="1"/>
      <c r="AL5" s="1"/>
      <c r="AM5" s="1"/>
      <c r="AN5" s="1"/>
      <c r="AO5" s="1"/>
      <c r="AP5" s="1"/>
      <c r="AQ5" s="1"/>
      <c r="AR5" s="1"/>
      <c r="AS5" s="1"/>
      <c r="AT5" s="1"/>
      <c r="AU5" s="1"/>
      <c r="AV5" s="1"/>
      <c r="AW5" s="1"/>
      <c r="AX5" s="1"/>
      <c r="AY5" s="1"/>
    </row>
    <row r="6" spans="1:51" ht="39.75" customHeight="1">
      <c r="A6" s="1" t="s">
        <v>543</v>
      </c>
      <c r="B6" s="115"/>
      <c r="C6" s="115"/>
      <c r="D6" s="115"/>
      <c r="E6" s="130"/>
      <c r="F6" s="115"/>
      <c r="G6" s="115" t="s">
        <v>544</v>
      </c>
      <c r="H6" s="115"/>
      <c r="I6" s="115"/>
      <c r="J6" s="115"/>
      <c r="K6" s="115" t="s">
        <v>545</v>
      </c>
      <c r="L6" s="115"/>
      <c r="M6" s="115"/>
      <c r="N6" s="115"/>
      <c r="O6" s="115" t="s">
        <v>1491</v>
      </c>
      <c r="P6" s="115"/>
      <c r="Q6" s="115"/>
      <c r="R6" s="115"/>
      <c r="S6" s="115"/>
      <c r="T6" s="115" t="s">
        <v>1492</v>
      </c>
      <c r="U6" s="115"/>
      <c r="V6" s="115"/>
      <c r="W6" s="131" t="s">
        <v>1930</v>
      </c>
      <c r="X6" s="116" t="s">
        <v>1931</v>
      </c>
      <c r="Y6" s="116" t="s">
        <v>1018</v>
      </c>
      <c r="Z6" s="116"/>
      <c r="AA6" s="116"/>
      <c r="AB6" s="115"/>
      <c r="AC6" s="1"/>
      <c r="AD6" s="1"/>
      <c r="AE6" s="1"/>
      <c r="AF6" s="1"/>
      <c r="AG6" s="1"/>
      <c r="AH6" s="1"/>
      <c r="AI6" s="1"/>
      <c r="AJ6" s="1"/>
      <c r="AK6" s="1"/>
      <c r="AL6" s="1"/>
      <c r="AM6" s="1"/>
      <c r="AN6" s="1"/>
      <c r="AO6" s="1"/>
      <c r="AP6" s="1"/>
      <c r="AQ6" s="1"/>
      <c r="AR6" s="1"/>
      <c r="AS6" s="1"/>
      <c r="AT6" s="1"/>
      <c r="AU6" s="1"/>
      <c r="AV6" s="1"/>
      <c r="AW6" s="1"/>
      <c r="AX6" s="1"/>
      <c r="AY6" s="1"/>
    </row>
    <row r="7" spans="1:51" ht="63.75" customHeight="1">
      <c r="A7" s="1" t="s">
        <v>1019</v>
      </c>
      <c r="B7" s="115"/>
      <c r="C7" s="115"/>
      <c r="D7" s="115"/>
      <c r="E7" s="130"/>
      <c r="F7" s="115"/>
      <c r="G7" s="4"/>
      <c r="H7" s="4" t="s">
        <v>1020</v>
      </c>
      <c r="I7" s="4" t="s">
        <v>1021</v>
      </c>
      <c r="J7" s="4" t="s">
        <v>1022</v>
      </c>
      <c r="K7" s="4"/>
      <c r="L7" s="4" t="s">
        <v>1020</v>
      </c>
      <c r="M7" s="4" t="s">
        <v>1021</v>
      </c>
      <c r="N7" s="4" t="s">
        <v>1022</v>
      </c>
      <c r="O7" s="4"/>
      <c r="P7" s="45" t="s">
        <v>1020</v>
      </c>
      <c r="Q7" s="4" t="s">
        <v>1021</v>
      </c>
      <c r="R7" s="4" t="s">
        <v>1022</v>
      </c>
      <c r="S7" s="115"/>
      <c r="T7" s="4"/>
      <c r="U7" s="82" t="s">
        <v>1928</v>
      </c>
      <c r="V7" s="82" t="s">
        <v>1929</v>
      </c>
      <c r="W7" s="131"/>
      <c r="X7" s="116"/>
      <c r="Y7" s="82"/>
      <c r="Z7" s="82" t="s">
        <v>1932</v>
      </c>
      <c r="AA7" s="82" t="s">
        <v>1933</v>
      </c>
      <c r="AB7" s="115"/>
      <c r="AC7" s="1"/>
      <c r="AD7" s="1"/>
      <c r="AE7" s="1"/>
      <c r="AF7" s="1"/>
      <c r="AG7" s="1"/>
      <c r="AH7" s="1"/>
      <c r="AI7" s="1"/>
      <c r="AJ7" s="1"/>
      <c r="AK7" s="1"/>
      <c r="AL7" s="1"/>
      <c r="AM7" s="1"/>
      <c r="AN7" s="1"/>
      <c r="AO7" s="1"/>
      <c r="AP7" s="1"/>
      <c r="AQ7" s="1"/>
      <c r="AR7" s="1"/>
      <c r="AS7" s="1"/>
      <c r="AT7" s="1"/>
      <c r="AU7" s="1"/>
      <c r="AV7" s="1"/>
      <c r="AW7" s="1"/>
      <c r="AX7" s="1"/>
      <c r="AY7" s="1"/>
    </row>
    <row r="8" spans="1:51" ht="15" customHeight="1">
      <c r="A8" s="1" t="s">
        <v>1023</v>
      </c>
      <c r="B8" s="4" t="s">
        <v>1024</v>
      </c>
      <c r="C8" s="4" t="s">
        <v>1025</v>
      </c>
      <c r="D8" s="4" t="s">
        <v>1026</v>
      </c>
      <c r="E8" s="15" t="s">
        <v>1027</v>
      </c>
      <c r="F8" s="4"/>
      <c r="G8" s="4"/>
      <c r="H8" s="4" t="s">
        <v>1028</v>
      </c>
      <c r="I8" s="4" t="s">
        <v>1029</v>
      </c>
      <c r="J8" s="4" t="s">
        <v>1030</v>
      </c>
      <c r="K8" s="4"/>
      <c r="L8" s="4" t="s">
        <v>1031</v>
      </c>
      <c r="M8" s="4" t="s">
        <v>1032</v>
      </c>
      <c r="N8" s="4" t="s">
        <v>1033</v>
      </c>
      <c r="O8" s="4"/>
      <c r="P8" s="45" t="s">
        <v>1034</v>
      </c>
      <c r="Q8" s="4" t="s">
        <v>1035</v>
      </c>
      <c r="R8" s="4" t="s">
        <v>1036</v>
      </c>
      <c r="S8" s="4"/>
      <c r="T8" s="4"/>
      <c r="U8" s="82" t="s">
        <v>1037</v>
      </c>
      <c r="V8" s="82" t="s">
        <v>1038</v>
      </c>
      <c r="W8" s="77" t="s">
        <v>1039</v>
      </c>
      <c r="X8" s="82" t="s">
        <v>1040</v>
      </c>
      <c r="Y8" s="82"/>
      <c r="Z8" s="82" t="s">
        <v>1041</v>
      </c>
      <c r="AA8" s="82" t="s">
        <v>1042</v>
      </c>
      <c r="AB8" s="4" t="s">
        <v>1043</v>
      </c>
      <c r="AC8" s="1"/>
      <c r="AD8" s="1"/>
      <c r="AE8" s="1"/>
      <c r="AF8" s="1"/>
      <c r="AG8" s="1"/>
      <c r="AH8" s="1"/>
      <c r="AI8" s="1"/>
      <c r="AJ8" s="1"/>
      <c r="AK8" s="1"/>
      <c r="AL8" s="1"/>
      <c r="AM8" s="1"/>
      <c r="AN8" s="1"/>
      <c r="AO8" s="1"/>
      <c r="AP8" s="1"/>
      <c r="AQ8" s="1"/>
      <c r="AR8" s="1"/>
      <c r="AS8" s="1"/>
      <c r="AT8" s="1"/>
      <c r="AU8" s="1"/>
      <c r="AV8" s="1"/>
      <c r="AW8" s="1"/>
      <c r="AX8" s="1"/>
      <c r="AY8" s="1"/>
    </row>
    <row r="9" spans="1:51" ht="12.75" customHeight="1" hidden="1">
      <c r="A9" s="1" t="s">
        <v>1044</v>
      </c>
      <c r="B9" s="13"/>
      <c r="C9" s="5"/>
      <c r="D9" s="12"/>
      <c r="E9" s="16"/>
      <c r="F9" s="8"/>
      <c r="G9" s="8"/>
      <c r="H9" s="8"/>
      <c r="I9" s="8"/>
      <c r="J9" s="8"/>
      <c r="K9" s="8"/>
      <c r="L9" s="8"/>
      <c r="M9" s="8"/>
      <c r="N9" s="8"/>
      <c r="O9" s="8"/>
      <c r="P9" s="46"/>
      <c r="Q9" s="8"/>
      <c r="R9" s="8"/>
      <c r="S9" s="8"/>
      <c r="T9" s="8"/>
      <c r="U9" s="53"/>
      <c r="V9" s="53"/>
      <c r="W9" s="24"/>
      <c r="X9" s="53"/>
      <c r="Y9" s="53"/>
      <c r="Z9" s="53"/>
      <c r="AA9" s="53"/>
      <c r="AB9" s="8"/>
      <c r="AC9" s="1"/>
      <c r="AD9" s="1"/>
      <c r="AE9" s="1" t="s">
        <v>1045</v>
      </c>
      <c r="AF9" s="1" t="s">
        <v>1046</v>
      </c>
      <c r="AG9" s="1" t="s">
        <v>1047</v>
      </c>
      <c r="AH9" s="1" t="s">
        <v>1533</v>
      </c>
      <c r="AI9" s="1" t="s">
        <v>1534</v>
      </c>
      <c r="AJ9" s="1" t="s">
        <v>1535</v>
      </c>
      <c r="AK9" s="1" t="s">
        <v>295</v>
      </c>
      <c r="AL9" s="1" t="s">
        <v>296</v>
      </c>
      <c r="AM9" s="1" t="s">
        <v>297</v>
      </c>
      <c r="AN9" s="1" t="s">
        <v>1330</v>
      </c>
      <c r="AO9" s="1" t="s">
        <v>1331</v>
      </c>
      <c r="AP9" s="1" t="s">
        <v>1332</v>
      </c>
      <c r="AQ9" s="1" t="s">
        <v>1333</v>
      </c>
      <c r="AR9" s="1" t="s">
        <v>1334</v>
      </c>
      <c r="AS9" s="1" t="s">
        <v>1335</v>
      </c>
      <c r="AT9" s="1" t="s">
        <v>1336</v>
      </c>
      <c r="AU9" s="1" t="s">
        <v>1337</v>
      </c>
      <c r="AV9" s="1"/>
      <c r="AW9" s="1"/>
      <c r="AX9" s="1"/>
      <c r="AY9" s="1"/>
    </row>
    <row r="10" spans="1:51" ht="12.75" customHeight="1" hidden="1">
      <c r="A10" s="1" t="s">
        <v>1338</v>
      </c>
      <c r="B10" s="13"/>
      <c r="C10" s="6"/>
      <c r="D10" s="7"/>
      <c r="E10" s="16"/>
      <c r="F10" s="8"/>
      <c r="G10" s="8"/>
      <c r="H10" s="8"/>
      <c r="I10" s="8"/>
      <c r="J10" s="8"/>
      <c r="K10" s="8"/>
      <c r="L10" s="8"/>
      <c r="M10" s="8"/>
      <c r="N10" s="8"/>
      <c r="O10" s="8"/>
      <c r="P10" s="46"/>
      <c r="Q10" s="8"/>
      <c r="R10" s="8"/>
      <c r="S10" s="8"/>
      <c r="T10" s="8"/>
      <c r="U10" s="53"/>
      <c r="V10" s="53"/>
      <c r="W10" s="24"/>
      <c r="X10" s="53"/>
      <c r="Y10" s="53"/>
      <c r="Z10" s="53"/>
      <c r="AA10" s="53"/>
      <c r="AB10" s="8"/>
      <c r="AC10" s="1"/>
      <c r="AD10" s="1"/>
      <c r="AE10" s="1" t="s">
        <v>1735</v>
      </c>
      <c r="AF10" s="1" t="s">
        <v>1736</v>
      </c>
      <c r="AG10" s="1" t="s">
        <v>1737</v>
      </c>
      <c r="AH10" s="1" t="s">
        <v>1367</v>
      </c>
      <c r="AI10" s="1" t="s">
        <v>1368</v>
      </c>
      <c r="AJ10" s="1" t="s">
        <v>1369</v>
      </c>
      <c r="AK10" s="1" t="s">
        <v>1370</v>
      </c>
      <c r="AL10" s="1" t="s">
        <v>1371</v>
      </c>
      <c r="AM10" s="1" t="s">
        <v>1365</v>
      </c>
      <c r="AN10" s="1" t="s">
        <v>1366</v>
      </c>
      <c r="AO10" s="1" t="s">
        <v>428</v>
      </c>
      <c r="AP10" s="1" t="s">
        <v>429</v>
      </c>
      <c r="AQ10" s="1" t="s">
        <v>430</v>
      </c>
      <c r="AR10" s="1" t="s">
        <v>431</v>
      </c>
      <c r="AS10" s="1" t="s">
        <v>432</v>
      </c>
      <c r="AT10" s="1" t="s">
        <v>433</v>
      </c>
      <c r="AU10" s="1" t="s">
        <v>434</v>
      </c>
      <c r="AV10" s="1"/>
      <c r="AW10" s="1"/>
      <c r="AX10" s="1"/>
      <c r="AY10" s="1"/>
    </row>
    <row r="11" spans="1:51" ht="12.75" customHeight="1" hidden="1">
      <c r="A11" s="1"/>
      <c r="B11" s="13"/>
      <c r="C11" s="9"/>
      <c r="D11" s="10"/>
      <c r="E11" s="16"/>
      <c r="F11" s="8"/>
      <c r="G11" s="8"/>
      <c r="H11" s="40"/>
      <c r="I11" s="41"/>
      <c r="J11" s="42"/>
      <c r="K11" s="8"/>
      <c r="L11" s="43"/>
      <c r="M11" s="42"/>
      <c r="N11" s="42"/>
      <c r="O11" s="8"/>
      <c r="P11" s="47"/>
      <c r="Q11" s="8"/>
      <c r="R11" s="19"/>
      <c r="S11" s="8"/>
      <c r="T11" s="8"/>
      <c r="U11" s="53"/>
      <c r="V11" s="53"/>
      <c r="W11" s="24"/>
      <c r="X11" s="53"/>
      <c r="Y11" s="53"/>
      <c r="Z11" s="53"/>
      <c r="AA11" s="53"/>
      <c r="AB11" s="8"/>
      <c r="AC11" s="1"/>
      <c r="AD11" s="1"/>
      <c r="AE11" s="1" t="s">
        <v>435</v>
      </c>
      <c r="AF11" s="1" t="s">
        <v>436</v>
      </c>
      <c r="AG11" s="1" t="s">
        <v>437</v>
      </c>
      <c r="AH11" s="1" t="s">
        <v>438</v>
      </c>
      <c r="AI11" s="1" t="s">
        <v>439</v>
      </c>
      <c r="AJ11" s="1" t="s">
        <v>440</v>
      </c>
      <c r="AK11" s="1" t="s">
        <v>441</v>
      </c>
      <c r="AL11" s="1" t="s">
        <v>442</v>
      </c>
      <c r="AM11" s="1" t="s">
        <v>443</v>
      </c>
      <c r="AN11" s="1" t="s">
        <v>444</v>
      </c>
      <c r="AO11" s="1" t="s">
        <v>445</v>
      </c>
      <c r="AP11" s="1" t="s">
        <v>446</v>
      </c>
      <c r="AQ11" s="1" t="s">
        <v>447</v>
      </c>
      <c r="AR11" s="1" t="s">
        <v>448</v>
      </c>
      <c r="AS11" s="1" t="s">
        <v>449</v>
      </c>
      <c r="AT11" s="1" t="s">
        <v>120</v>
      </c>
      <c r="AU11" s="1" t="s">
        <v>121</v>
      </c>
      <c r="AV11" s="1"/>
      <c r="AW11" s="1"/>
      <c r="AX11" s="1"/>
      <c r="AY11" s="1"/>
    </row>
    <row r="12" spans="1:51" ht="12.75" customHeight="1" hidden="1">
      <c r="A12" s="1"/>
      <c r="B12" s="13"/>
      <c r="C12" s="9"/>
      <c r="D12" s="10"/>
      <c r="E12" s="16"/>
      <c r="F12" s="8"/>
      <c r="G12" s="8"/>
      <c r="H12" s="28"/>
      <c r="I12" s="28"/>
      <c r="J12" s="28"/>
      <c r="K12" s="28"/>
      <c r="L12" s="28"/>
      <c r="M12" s="28"/>
      <c r="N12" s="28"/>
      <c r="O12" s="8"/>
      <c r="P12" s="46"/>
      <c r="Q12" s="8"/>
      <c r="R12" s="8"/>
      <c r="S12" s="8"/>
      <c r="T12" s="8"/>
      <c r="U12" s="53"/>
      <c r="V12" s="53"/>
      <c r="W12" s="24"/>
      <c r="X12" s="53"/>
      <c r="Y12" s="53"/>
      <c r="Z12" s="53"/>
      <c r="AA12" s="53"/>
      <c r="AB12" s="8"/>
      <c r="AC12" s="1"/>
      <c r="AD12" s="1"/>
      <c r="AE12" s="1" t="s">
        <v>122</v>
      </c>
      <c r="AF12" s="1" t="s">
        <v>123</v>
      </c>
      <c r="AG12" s="1" t="s">
        <v>124</v>
      </c>
      <c r="AH12" s="1" t="s">
        <v>125</v>
      </c>
      <c r="AI12" s="1" t="s">
        <v>126</v>
      </c>
      <c r="AJ12" s="1" t="s">
        <v>127</v>
      </c>
      <c r="AK12" s="1" t="s">
        <v>128</v>
      </c>
      <c r="AL12" s="1" t="s">
        <v>129</v>
      </c>
      <c r="AM12" s="1" t="s">
        <v>130</v>
      </c>
      <c r="AN12" s="1" t="s">
        <v>131</v>
      </c>
      <c r="AO12" s="1" t="s">
        <v>636</v>
      </c>
      <c r="AP12" s="1" t="s">
        <v>637</v>
      </c>
      <c r="AQ12" s="1" t="s">
        <v>230</v>
      </c>
      <c r="AR12" s="1" t="s">
        <v>231</v>
      </c>
      <c r="AS12" s="1" t="s">
        <v>232</v>
      </c>
      <c r="AT12" s="1" t="s">
        <v>233</v>
      </c>
      <c r="AU12" s="1" t="s">
        <v>234</v>
      </c>
      <c r="AV12" s="1"/>
      <c r="AW12" s="1"/>
      <c r="AX12" s="1"/>
      <c r="AY12" s="1"/>
    </row>
    <row r="13" spans="1:51" ht="12.75" customHeight="1" hidden="1">
      <c r="A13" s="1"/>
      <c r="B13" s="13"/>
      <c r="C13" s="9"/>
      <c r="D13" s="10"/>
      <c r="E13" s="16"/>
      <c r="F13" s="8"/>
      <c r="G13" s="8"/>
      <c r="H13" s="28"/>
      <c r="I13" s="28"/>
      <c r="J13" s="28"/>
      <c r="K13" s="28"/>
      <c r="L13" s="28"/>
      <c r="M13" s="28"/>
      <c r="N13" s="28"/>
      <c r="O13" s="8"/>
      <c r="P13" s="46"/>
      <c r="Q13" s="8"/>
      <c r="R13" s="8"/>
      <c r="S13" s="8"/>
      <c r="T13" s="8"/>
      <c r="U13" s="53"/>
      <c r="V13" s="53"/>
      <c r="W13" s="24"/>
      <c r="X13" s="53"/>
      <c r="Y13" s="53"/>
      <c r="Z13" s="53"/>
      <c r="AA13" s="53"/>
      <c r="AB13" s="8"/>
      <c r="AC13" s="1"/>
      <c r="AD13" s="1"/>
      <c r="AE13" s="1" t="s">
        <v>235</v>
      </c>
      <c r="AF13" s="1" t="s">
        <v>236</v>
      </c>
      <c r="AG13" s="1" t="s">
        <v>237</v>
      </c>
      <c r="AH13" s="1" t="s">
        <v>238</v>
      </c>
      <c r="AI13" s="1" t="s">
        <v>239</v>
      </c>
      <c r="AJ13" s="1" t="s">
        <v>655</v>
      </c>
      <c r="AK13" s="1" t="s">
        <v>656</v>
      </c>
      <c r="AL13" s="1" t="s">
        <v>657</v>
      </c>
      <c r="AM13" s="1" t="s">
        <v>658</v>
      </c>
      <c r="AN13" s="1" t="s">
        <v>659</v>
      </c>
      <c r="AO13" s="1" t="s">
        <v>660</v>
      </c>
      <c r="AP13" s="1" t="s">
        <v>661</v>
      </c>
      <c r="AQ13" s="1" t="s">
        <v>662</v>
      </c>
      <c r="AR13" s="1" t="s">
        <v>663</v>
      </c>
      <c r="AS13" s="1" t="s">
        <v>410</v>
      </c>
      <c r="AT13" s="1" t="s">
        <v>411</v>
      </c>
      <c r="AU13" s="1" t="s">
        <v>412</v>
      </c>
      <c r="AV13" s="1"/>
      <c r="AW13" s="1"/>
      <c r="AX13" s="1"/>
      <c r="AY13" s="1"/>
    </row>
    <row r="14" spans="1:51" ht="12.75" customHeight="1" hidden="1">
      <c r="A14" s="1"/>
      <c r="B14" s="13"/>
      <c r="C14" s="9"/>
      <c r="D14" s="10"/>
      <c r="E14" s="16"/>
      <c r="F14" s="8"/>
      <c r="G14" s="8"/>
      <c r="H14" s="28"/>
      <c r="I14" s="28"/>
      <c r="J14" s="28"/>
      <c r="K14" s="28"/>
      <c r="L14" s="28"/>
      <c r="M14" s="28"/>
      <c r="N14" s="28"/>
      <c r="O14" s="8"/>
      <c r="P14" s="46"/>
      <c r="Q14" s="8"/>
      <c r="R14" s="8"/>
      <c r="S14" s="8"/>
      <c r="T14" s="8"/>
      <c r="U14" s="53"/>
      <c r="V14" s="53"/>
      <c r="W14" s="24"/>
      <c r="X14" s="53"/>
      <c r="Y14" s="53"/>
      <c r="Z14" s="53"/>
      <c r="AA14" s="53"/>
      <c r="AB14" s="8"/>
      <c r="AC14" s="1"/>
      <c r="AD14" s="1"/>
      <c r="AE14" s="1"/>
      <c r="AF14" s="1"/>
      <c r="AG14" s="1"/>
      <c r="AH14" s="1"/>
      <c r="AI14" s="1"/>
      <c r="AJ14" s="1"/>
      <c r="AK14" s="1"/>
      <c r="AL14" s="1"/>
      <c r="AM14" s="1"/>
      <c r="AN14" s="1"/>
      <c r="AO14" s="1"/>
      <c r="AP14" s="1"/>
      <c r="AQ14" s="1"/>
      <c r="AR14" s="1"/>
      <c r="AS14" s="1"/>
      <c r="AT14" s="1"/>
      <c r="AU14" s="1"/>
      <c r="AV14" s="1"/>
      <c r="AW14" s="1"/>
      <c r="AX14" s="1"/>
      <c r="AY14" s="1"/>
    </row>
    <row r="15" spans="1:51" ht="12.75" customHeight="1" hidden="1">
      <c r="A15" s="1"/>
      <c r="B15" s="13"/>
      <c r="C15" s="9"/>
      <c r="D15" s="10"/>
      <c r="E15" s="16"/>
      <c r="F15" s="8"/>
      <c r="G15" s="8"/>
      <c r="H15" s="28"/>
      <c r="I15" s="28"/>
      <c r="J15" s="28"/>
      <c r="K15" s="28"/>
      <c r="L15" s="28"/>
      <c r="M15" s="28"/>
      <c r="N15" s="28"/>
      <c r="O15" s="8"/>
      <c r="P15" s="46"/>
      <c r="Q15" s="8"/>
      <c r="R15" s="8"/>
      <c r="S15" s="8"/>
      <c r="T15" s="8"/>
      <c r="U15" s="53"/>
      <c r="V15" s="53"/>
      <c r="W15" s="24"/>
      <c r="X15" s="53"/>
      <c r="Y15" s="53"/>
      <c r="Z15" s="53"/>
      <c r="AA15" s="53"/>
      <c r="AB15" s="8"/>
      <c r="AC15" s="1"/>
      <c r="AD15" s="1"/>
      <c r="AE15" s="1" t="s">
        <v>413</v>
      </c>
      <c r="AF15" s="1" t="s">
        <v>414</v>
      </c>
      <c r="AG15" s="1" t="s">
        <v>415</v>
      </c>
      <c r="AH15" s="1" t="s">
        <v>928</v>
      </c>
      <c r="AI15" s="1" t="s">
        <v>929</v>
      </c>
      <c r="AJ15" s="1" t="s">
        <v>930</v>
      </c>
      <c r="AK15" s="1" t="s">
        <v>1782</v>
      </c>
      <c r="AL15" s="1" t="s">
        <v>1783</v>
      </c>
      <c r="AM15" s="1" t="s">
        <v>1784</v>
      </c>
      <c r="AN15" s="1" t="s">
        <v>1785</v>
      </c>
      <c r="AO15" s="1" t="s">
        <v>1786</v>
      </c>
      <c r="AP15" s="1" t="s">
        <v>1787</v>
      </c>
      <c r="AQ15" s="1" t="s">
        <v>1788</v>
      </c>
      <c r="AR15" s="1" t="s">
        <v>1789</v>
      </c>
      <c r="AS15" s="1" t="s">
        <v>1790</v>
      </c>
      <c r="AT15" s="1" t="s">
        <v>1791</v>
      </c>
      <c r="AU15" s="1" t="s">
        <v>1792</v>
      </c>
      <c r="AV15" s="1"/>
      <c r="AW15" s="1"/>
      <c r="AX15" s="1"/>
      <c r="AY15" s="1"/>
    </row>
    <row r="16" spans="1:51" ht="12.75" customHeight="1" hidden="1">
      <c r="A16" s="1"/>
      <c r="B16" s="13"/>
      <c r="C16" s="9"/>
      <c r="D16" s="10"/>
      <c r="E16" s="16"/>
      <c r="F16" s="8"/>
      <c r="G16" s="8"/>
      <c r="H16" s="28"/>
      <c r="I16" s="28"/>
      <c r="J16" s="28"/>
      <c r="K16" s="28"/>
      <c r="L16" s="28"/>
      <c r="M16" s="28"/>
      <c r="N16" s="28"/>
      <c r="O16" s="8"/>
      <c r="P16" s="46"/>
      <c r="Q16" s="8"/>
      <c r="R16" s="8"/>
      <c r="S16" s="8"/>
      <c r="T16" s="8"/>
      <c r="U16" s="53"/>
      <c r="V16" s="53"/>
      <c r="W16" s="24"/>
      <c r="X16" s="53"/>
      <c r="Y16" s="53"/>
      <c r="Z16" s="53"/>
      <c r="AA16" s="53"/>
      <c r="AB16" s="8"/>
      <c r="AC16" s="1"/>
      <c r="AD16" s="1"/>
      <c r="AE16" s="1" t="s">
        <v>1793</v>
      </c>
      <c r="AF16" s="1" t="s">
        <v>1794</v>
      </c>
      <c r="AG16" s="1" t="s">
        <v>1795</v>
      </c>
      <c r="AH16" s="1" t="s">
        <v>872</v>
      </c>
      <c r="AI16" s="1" t="s">
        <v>873</v>
      </c>
      <c r="AJ16" s="1" t="s">
        <v>874</v>
      </c>
      <c r="AK16" s="1" t="s">
        <v>875</v>
      </c>
      <c r="AL16" s="1" t="s">
        <v>876</v>
      </c>
      <c r="AM16" s="1" t="s">
        <v>863</v>
      </c>
      <c r="AN16" s="1" t="s">
        <v>864</v>
      </c>
      <c r="AO16" s="1" t="s">
        <v>865</v>
      </c>
      <c r="AP16" s="1" t="s">
        <v>866</v>
      </c>
      <c r="AQ16" s="1" t="s">
        <v>867</v>
      </c>
      <c r="AR16" s="1" t="s">
        <v>868</v>
      </c>
      <c r="AS16" s="1" t="s">
        <v>869</v>
      </c>
      <c r="AT16" s="1" t="s">
        <v>870</v>
      </c>
      <c r="AU16" s="1" t="s">
        <v>871</v>
      </c>
      <c r="AV16" s="1"/>
      <c r="AW16" s="1"/>
      <c r="AX16" s="1"/>
      <c r="AY16" s="1"/>
    </row>
    <row r="17" spans="1:51" ht="12.75" customHeight="1" hidden="1">
      <c r="A17" s="1"/>
      <c r="B17" s="13"/>
      <c r="C17" s="9"/>
      <c r="D17" s="10"/>
      <c r="E17" s="16"/>
      <c r="F17" s="8"/>
      <c r="G17" s="8"/>
      <c r="H17" s="28"/>
      <c r="I17" s="28"/>
      <c r="J17" s="28"/>
      <c r="K17" s="28"/>
      <c r="L17" s="28"/>
      <c r="M17" s="28"/>
      <c r="N17" s="28"/>
      <c r="O17" s="8"/>
      <c r="P17" s="46"/>
      <c r="Q17" s="8"/>
      <c r="R17" s="8"/>
      <c r="S17" s="8"/>
      <c r="T17" s="8"/>
      <c r="U17" s="53"/>
      <c r="V17" s="53"/>
      <c r="W17" s="24"/>
      <c r="X17" s="53"/>
      <c r="Y17" s="53"/>
      <c r="Z17" s="53"/>
      <c r="AA17" s="53"/>
      <c r="AB17" s="8"/>
      <c r="AC17" s="1"/>
      <c r="AD17" s="1"/>
      <c r="AE17" s="1" t="s">
        <v>931</v>
      </c>
      <c r="AF17" s="1" t="s">
        <v>932</v>
      </c>
      <c r="AG17" s="1" t="s">
        <v>933</v>
      </c>
      <c r="AH17" s="1" t="s">
        <v>934</v>
      </c>
      <c r="AI17" s="1" t="s">
        <v>935</v>
      </c>
      <c r="AJ17" s="1" t="s">
        <v>936</v>
      </c>
      <c r="AK17" s="1" t="s">
        <v>937</v>
      </c>
      <c r="AL17" s="1" t="s">
        <v>938</v>
      </c>
      <c r="AM17" s="1" t="s">
        <v>939</v>
      </c>
      <c r="AN17" s="1" t="s">
        <v>940</v>
      </c>
      <c r="AO17" s="1" t="s">
        <v>517</v>
      </c>
      <c r="AP17" s="1" t="s">
        <v>518</v>
      </c>
      <c r="AQ17" s="1" t="s">
        <v>519</v>
      </c>
      <c r="AR17" s="1" t="s">
        <v>520</v>
      </c>
      <c r="AS17" s="1" t="s">
        <v>34</v>
      </c>
      <c r="AT17" s="1" t="s">
        <v>35</v>
      </c>
      <c r="AU17" s="1" t="s">
        <v>36</v>
      </c>
      <c r="AV17" s="1"/>
      <c r="AW17" s="1"/>
      <c r="AX17" s="1"/>
      <c r="AY17" s="1"/>
    </row>
    <row r="18" spans="1:51" ht="12.75" customHeight="1" hidden="1">
      <c r="A18" s="1"/>
      <c r="B18" s="13"/>
      <c r="C18" s="9"/>
      <c r="D18" s="10"/>
      <c r="E18" s="16"/>
      <c r="F18" s="8"/>
      <c r="G18" s="8"/>
      <c r="H18" s="28"/>
      <c r="I18" s="28"/>
      <c r="J18" s="28"/>
      <c r="K18" s="28"/>
      <c r="L18" s="28"/>
      <c r="M18" s="28"/>
      <c r="N18" s="28"/>
      <c r="O18" s="8"/>
      <c r="P18" s="46"/>
      <c r="Q18" s="8"/>
      <c r="R18" s="8"/>
      <c r="S18" s="8"/>
      <c r="T18" s="8"/>
      <c r="U18" s="53"/>
      <c r="V18" s="53"/>
      <c r="W18" s="24"/>
      <c r="X18" s="53"/>
      <c r="Y18" s="53"/>
      <c r="Z18" s="53"/>
      <c r="AA18" s="53"/>
      <c r="AB18" s="8"/>
      <c r="AC18" s="1"/>
      <c r="AD18" s="1"/>
      <c r="AE18" s="1" t="s">
        <v>37</v>
      </c>
      <c r="AF18" s="1" t="s">
        <v>38</v>
      </c>
      <c r="AG18" s="1" t="s">
        <v>39</v>
      </c>
      <c r="AH18" s="1" t="s">
        <v>1607</v>
      </c>
      <c r="AI18" s="1" t="s">
        <v>1608</v>
      </c>
      <c r="AJ18" s="1" t="s">
        <v>1609</v>
      </c>
      <c r="AK18" s="1" t="s">
        <v>1610</v>
      </c>
      <c r="AL18" s="1" t="s">
        <v>1094</v>
      </c>
      <c r="AM18" s="1" t="s">
        <v>1095</v>
      </c>
      <c r="AN18" s="1" t="s">
        <v>1096</v>
      </c>
      <c r="AO18" s="1" t="s">
        <v>1097</v>
      </c>
      <c r="AP18" s="1" t="s">
        <v>1431</v>
      </c>
      <c r="AQ18" s="1" t="s">
        <v>1432</v>
      </c>
      <c r="AR18" s="1" t="s">
        <v>1433</v>
      </c>
      <c r="AS18" s="1" t="s">
        <v>1434</v>
      </c>
      <c r="AT18" s="1" t="s">
        <v>1435</v>
      </c>
      <c r="AU18" s="1" t="s">
        <v>1436</v>
      </c>
      <c r="AV18" s="1"/>
      <c r="AW18" s="1"/>
      <c r="AX18" s="1"/>
      <c r="AY18" s="1"/>
    </row>
    <row r="19" spans="1:51" ht="12.75" customHeight="1" hidden="1">
      <c r="A19" s="1"/>
      <c r="B19" s="13"/>
      <c r="C19" s="9"/>
      <c r="D19" s="10"/>
      <c r="E19" s="16"/>
      <c r="F19" s="8"/>
      <c r="G19" s="8"/>
      <c r="H19" s="28"/>
      <c r="I19" s="28"/>
      <c r="J19" s="28"/>
      <c r="K19" s="28"/>
      <c r="L19" s="28"/>
      <c r="M19" s="28"/>
      <c r="N19" s="28"/>
      <c r="O19" s="8"/>
      <c r="P19" s="46"/>
      <c r="Q19" s="8"/>
      <c r="R19" s="8"/>
      <c r="S19" s="8"/>
      <c r="T19" s="8"/>
      <c r="U19" s="53"/>
      <c r="V19" s="53"/>
      <c r="W19" s="24"/>
      <c r="X19" s="53"/>
      <c r="Y19" s="53"/>
      <c r="Z19" s="53"/>
      <c r="AA19" s="53"/>
      <c r="AB19" s="8"/>
      <c r="AC19" s="1"/>
      <c r="AD19" s="1"/>
      <c r="AE19" s="1" t="s">
        <v>1437</v>
      </c>
      <c r="AF19" s="1" t="s">
        <v>1438</v>
      </c>
      <c r="AG19" s="1" t="s">
        <v>40</v>
      </c>
      <c r="AH19" s="1" t="s">
        <v>41</v>
      </c>
      <c r="AI19" s="1" t="s">
        <v>42</v>
      </c>
      <c r="AJ19" s="1" t="s">
        <v>43</v>
      </c>
      <c r="AK19" s="1" t="s">
        <v>44</v>
      </c>
      <c r="AL19" s="1" t="s">
        <v>546</v>
      </c>
      <c r="AM19" s="1" t="s">
        <v>701</v>
      </c>
      <c r="AN19" s="1" t="s">
        <v>702</v>
      </c>
      <c r="AO19" s="1" t="s">
        <v>703</v>
      </c>
      <c r="AP19" s="1" t="s">
        <v>704</v>
      </c>
      <c r="AQ19" s="1" t="s">
        <v>705</v>
      </c>
      <c r="AR19" s="1" t="s">
        <v>706</v>
      </c>
      <c r="AS19" s="1" t="s">
        <v>707</v>
      </c>
      <c r="AT19" s="1" t="s">
        <v>338</v>
      </c>
      <c r="AU19" s="1" t="s">
        <v>339</v>
      </c>
      <c r="AV19" s="1"/>
      <c r="AW19" s="1"/>
      <c r="AX19" s="1"/>
      <c r="AY19" s="1"/>
    </row>
    <row r="20" spans="1:51" ht="12.75" customHeight="1" hidden="1">
      <c r="A20" s="1"/>
      <c r="B20" s="13"/>
      <c r="C20" s="9"/>
      <c r="D20" s="10"/>
      <c r="E20" s="16"/>
      <c r="F20" s="8"/>
      <c r="G20" s="8"/>
      <c r="H20" s="28"/>
      <c r="I20" s="28"/>
      <c r="J20" s="28"/>
      <c r="K20" s="28"/>
      <c r="L20" s="28"/>
      <c r="M20" s="28"/>
      <c r="N20" s="28"/>
      <c r="O20" s="8"/>
      <c r="P20" s="46"/>
      <c r="Q20" s="8"/>
      <c r="R20" s="8"/>
      <c r="S20" s="8"/>
      <c r="T20" s="8"/>
      <c r="U20" s="53"/>
      <c r="V20" s="53"/>
      <c r="W20" s="24"/>
      <c r="X20" s="53"/>
      <c r="Y20" s="53"/>
      <c r="Z20" s="53"/>
      <c r="AA20" s="53"/>
      <c r="AB20" s="8"/>
      <c r="AC20" s="1"/>
      <c r="AD20" s="1"/>
      <c r="AE20" s="1" t="s">
        <v>754</v>
      </c>
      <c r="AF20" s="1" t="s">
        <v>755</v>
      </c>
      <c r="AG20" s="1" t="s">
        <v>756</v>
      </c>
      <c r="AH20" s="1" t="s">
        <v>757</v>
      </c>
      <c r="AI20" s="1" t="s">
        <v>758</v>
      </c>
      <c r="AJ20" s="1" t="s">
        <v>759</v>
      </c>
      <c r="AK20" s="1" t="s">
        <v>760</v>
      </c>
      <c r="AL20" s="1" t="s">
        <v>761</v>
      </c>
      <c r="AM20" s="1" t="s">
        <v>762</v>
      </c>
      <c r="AN20" s="1" t="s">
        <v>763</v>
      </c>
      <c r="AO20" s="1" t="s">
        <v>764</v>
      </c>
      <c r="AP20" s="1" t="s">
        <v>765</v>
      </c>
      <c r="AQ20" s="1" t="s">
        <v>766</v>
      </c>
      <c r="AR20" s="1" t="s">
        <v>767</v>
      </c>
      <c r="AS20" s="1" t="s">
        <v>768</v>
      </c>
      <c r="AT20" s="1" t="s">
        <v>361</v>
      </c>
      <c r="AU20" s="1" t="s">
        <v>362</v>
      </c>
      <c r="AV20" s="1"/>
      <c r="AW20" s="1"/>
      <c r="AX20" s="1"/>
      <c r="AY20" s="1"/>
    </row>
    <row r="21" spans="1:51" ht="12.75" customHeight="1" hidden="1">
      <c r="A21" s="1"/>
      <c r="B21" s="50"/>
      <c r="C21" s="51"/>
      <c r="D21" s="10"/>
      <c r="E21" s="16"/>
      <c r="F21" s="8"/>
      <c r="G21" s="8"/>
      <c r="H21" s="25"/>
      <c r="I21" s="26"/>
      <c r="J21" s="27"/>
      <c r="K21" s="28"/>
      <c r="L21" s="29"/>
      <c r="M21" s="27"/>
      <c r="N21" s="27"/>
      <c r="O21" s="8"/>
      <c r="P21" s="47"/>
      <c r="Q21" s="8"/>
      <c r="R21" s="19"/>
      <c r="S21" s="8"/>
      <c r="T21" s="8"/>
      <c r="U21" s="53"/>
      <c r="V21" s="53"/>
      <c r="W21" s="24"/>
      <c r="X21" s="53"/>
      <c r="Y21" s="53"/>
      <c r="Z21" s="53"/>
      <c r="AA21" s="53"/>
      <c r="AB21" s="8"/>
      <c r="AC21" s="1"/>
      <c r="AD21" s="1"/>
      <c r="AE21" s="1" t="s">
        <v>363</v>
      </c>
      <c r="AF21" s="1" t="s">
        <v>1314</v>
      </c>
      <c r="AG21" s="1" t="s">
        <v>835</v>
      </c>
      <c r="AH21" s="1" t="s">
        <v>836</v>
      </c>
      <c r="AI21" s="1" t="s">
        <v>837</v>
      </c>
      <c r="AJ21" s="1" t="s">
        <v>838</v>
      </c>
      <c r="AK21" s="1" t="s">
        <v>839</v>
      </c>
      <c r="AL21" s="1" t="s">
        <v>840</v>
      </c>
      <c r="AM21" s="1" t="s">
        <v>841</v>
      </c>
      <c r="AN21" s="1" t="s">
        <v>842</v>
      </c>
      <c r="AO21" s="1" t="s">
        <v>843</v>
      </c>
      <c r="AP21" s="1" t="s">
        <v>844</v>
      </c>
      <c r="AQ21" s="1" t="s">
        <v>845</v>
      </c>
      <c r="AR21" s="1" t="s">
        <v>846</v>
      </c>
      <c r="AS21" s="1" t="s">
        <v>847</v>
      </c>
      <c r="AT21" s="1" t="s">
        <v>848</v>
      </c>
      <c r="AU21" s="1" t="s">
        <v>849</v>
      </c>
      <c r="AV21" s="1"/>
      <c r="AW21" s="1"/>
      <c r="AX21" s="1"/>
      <c r="AY21" s="1"/>
    </row>
    <row r="22" spans="1:51" ht="12.75" customHeight="1" hidden="1">
      <c r="A22" s="1"/>
      <c r="B22" s="13"/>
      <c r="C22" s="9"/>
      <c r="D22" s="10"/>
      <c r="E22" s="16"/>
      <c r="F22" s="8"/>
      <c r="G22" s="8"/>
      <c r="H22" s="25"/>
      <c r="I22" s="26"/>
      <c r="J22" s="27"/>
      <c r="K22" s="28"/>
      <c r="L22" s="32"/>
      <c r="M22" s="30"/>
      <c r="N22" s="30"/>
      <c r="O22" s="8"/>
      <c r="P22" s="47"/>
      <c r="Q22" s="8"/>
      <c r="R22" s="19"/>
      <c r="S22" s="8"/>
      <c r="T22" s="8"/>
      <c r="U22" s="53"/>
      <c r="V22" s="53"/>
      <c r="W22" s="24"/>
      <c r="X22" s="53"/>
      <c r="Y22" s="53"/>
      <c r="Z22" s="53"/>
      <c r="AA22" s="53"/>
      <c r="AB22" s="8"/>
      <c r="AC22" s="1"/>
      <c r="AD22" s="1"/>
      <c r="AE22" s="1" t="s">
        <v>664</v>
      </c>
      <c r="AF22" s="1" t="s">
        <v>665</v>
      </c>
      <c r="AG22" s="1" t="s">
        <v>666</v>
      </c>
      <c r="AH22" s="1" t="s">
        <v>667</v>
      </c>
      <c r="AI22" s="1" t="s">
        <v>1601</v>
      </c>
      <c r="AJ22" s="1" t="s">
        <v>1602</v>
      </c>
      <c r="AK22" s="1" t="s">
        <v>1603</v>
      </c>
      <c r="AL22" s="1" t="s">
        <v>830</v>
      </c>
      <c r="AM22" s="1" t="s">
        <v>831</v>
      </c>
      <c r="AN22" s="1" t="s">
        <v>832</v>
      </c>
      <c r="AO22" s="1" t="s">
        <v>833</v>
      </c>
      <c r="AP22" s="1" t="s">
        <v>834</v>
      </c>
      <c r="AQ22" s="1" t="s">
        <v>1476</v>
      </c>
      <c r="AR22" s="1" t="s">
        <v>1477</v>
      </c>
      <c r="AS22" s="1" t="s">
        <v>1478</v>
      </c>
      <c r="AT22" s="1" t="s">
        <v>1479</v>
      </c>
      <c r="AU22" s="1" t="s">
        <v>1480</v>
      </c>
      <c r="AV22" s="1"/>
      <c r="AW22" s="1"/>
      <c r="AX22" s="1"/>
      <c r="AY22" s="1"/>
    </row>
    <row r="23" spans="1:51" ht="12.75" customHeight="1" hidden="1">
      <c r="A23" s="1"/>
      <c r="B23" s="13"/>
      <c r="C23" s="9"/>
      <c r="D23" s="10"/>
      <c r="E23" s="16"/>
      <c r="F23" s="8"/>
      <c r="G23" s="8"/>
      <c r="H23" s="25"/>
      <c r="I23" s="26"/>
      <c r="J23" s="27"/>
      <c r="K23" s="28"/>
      <c r="L23" s="32"/>
      <c r="M23" s="30"/>
      <c r="N23" s="30"/>
      <c r="O23" s="8"/>
      <c r="P23" s="47"/>
      <c r="Q23" s="8"/>
      <c r="R23" s="19"/>
      <c r="S23" s="8"/>
      <c r="T23" s="8"/>
      <c r="U23" s="53"/>
      <c r="V23" s="53"/>
      <c r="W23" s="24"/>
      <c r="X23" s="53"/>
      <c r="Y23" s="53"/>
      <c r="Z23" s="53"/>
      <c r="AA23" s="53"/>
      <c r="AB23" s="8"/>
      <c r="AC23" s="1"/>
      <c r="AD23" s="1"/>
      <c r="AE23" s="1" t="s">
        <v>919</v>
      </c>
      <c r="AF23" s="1" t="s">
        <v>920</v>
      </c>
      <c r="AG23" s="1" t="s">
        <v>921</v>
      </c>
      <c r="AH23" s="1" t="s">
        <v>922</v>
      </c>
      <c r="AI23" s="1" t="s">
        <v>923</v>
      </c>
      <c r="AJ23" s="1" t="s">
        <v>924</v>
      </c>
      <c r="AK23" s="1" t="s">
        <v>925</v>
      </c>
      <c r="AL23" s="1" t="s">
        <v>926</v>
      </c>
      <c r="AM23" s="1" t="s">
        <v>927</v>
      </c>
      <c r="AN23" s="1" t="s">
        <v>1852</v>
      </c>
      <c r="AO23" s="1" t="s">
        <v>1083</v>
      </c>
      <c r="AP23" s="1" t="s">
        <v>1084</v>
      </c>
      <c r="AQ23" s="1" t="s">
        <v>1085</v>
      </c>
      <c r="AR23" s="1" t="s">
        <v>1086</v>
      </c>
      <c r="AS23" s="1" t="s">
        <v>1087</v>
      </c>
      <c r="AT23" s="1" t="s">
        <v>1467</v>
      </c>
      <c r="AU23" s="1" t="s">
        <v>1468</v>
      </c>
      <c r="AV23" s="1"/>
      <c r="AW23" s="1"/>
      <c r="AX23" s="1"/>
      <c r="AY23" s="1"/>
    </row>
    <row r="24" spans="1:51" ht="12.75" customHeight="1" hidden="1">
      <c r="A24" s="1"/>
      <c r="B24" s="13"/>
      <c r="C24" s="9"/>
      <c r="D24" s="10"/>
      <c r="E24" s="16"/>
      <c r="F24" s="8"/>
      <c r="G24" s="8"/>
      <c r="H24" s="28"/>
      <c r="I24" s="28"/>
      <c r="J24" s="28"/>
      <c r="K24" s="28"/>
      <c r="L24" s="28"/>
      <c r="M24" s="28"/>
      <c r="N24" s="28"/>
      <c r="O24" s="8"/>
      <c r="P24" s="46"/>
      <c r="Q24" s="8"/>
      <c r="R24" s="8"/>
      <c r="S24" s="8"/>
      <c r="T24" s="8"/>
      <c r="U24" s="53"/>
      <c r="V24" s="53"/>
      <c r="W24" s="24"/>
      <c r="X24" s="53"/>
      <c r="Y24" s="53"/>
      <c r="Z24" s="53"/>
      <c r="AA24" s="53"/>
      <c r="AB24" s="8"/>
      <c r="AC24" s="1"/>
      <c r="AD24" s="1"/>
      <c r="AE24" s="1" t="s">
        <v>1469</v>
      </c>
      <c r="AF24" s="1" t="s">
        <v>1470</v>
      </c>
      <c r="AG24" s="1" t="s">
        <v>1471</v>
      </c>
      <c r="AH24" s="1" t="s">
        <v>1472</v>
      </c>
      <c r="AI24" s="1" t="s">
        <v>1473</v>
      </c>
      <c r="AJ24" s="1" t="s">
        <v>1474</v>
      </c>
      <c r="AK24" s="1" t="s">
        <v>1475</v>
      </c>
      <c r="AL24" s="1" t="s">
        <v>1507</v>
      </c>
      <c r="AM24" s="1" t="s">
        <v>1508</v>
      </c>
      <c r="AN24" s="1" t="s">
        <v>1509</v>
      </c>
      <c r="AO24" s="1" t="s">
        <v>1510</v>
      </c>
      <c r="AP24" s="1" t="s">
        <v>1511</v>
      </c>
      <c r="AQ24" s="1" t="s">
        <v>1512</v>
      </c>
      <c r="AR24" s="1" t="s">
        <v>1513</v>
      </c>
      <c r="AS24" s="1" t="s">
        <v>1514</v>
      </c>
      <c r="AT24" s="1" t="s">
        <v>1515</v>
      </c>
      <c r="AU24" s="1" t="s">
        <v>1516</v>
      </c>
      <c r="AV24" s="1"/>
      <c r="AW24" s="1"/>
      <c r="AX24" s="1"/>
      <c r="AY24" s="1"/>
    </row>
    <row r="25" spans="1:51" ht="12.75" customHeight="1" hidden="1">
      <c r="A25" s="1"/>
      <c r="B25" s="13"/>
      <c r="C25" s="9"/>
      <c r="D25" s="10"/>
      <c r="E25" s="16"/>
      <c r="F25" s="8"/>
      <c r="G25" s="8"/>
      <c r="H25" s="28"/>
      <c r="I25" s="28"/>
      <c r="J25" s="28"/>
      <c r="K25" s="28"/>
      <c r="L25" s="28"/>
      <c r="M25" s="28"/>
      <c r="N25" s="28"/>
      <c r="O25" s="8"/>
      <c r="P25" s="46"/>
      <c r="Q25" s="8"/>
      <c r="R25" s="8"/>
      <c r="S25" s="8"/>
      <c r="T25" s="8"/>
      <c r="U25" s="53"/>
      <c r="V25" s="53"/>
      <c r="W25" s="24"/>
      <c r="X25" s="53"/>
      <c r="Y25" s="53"/>
      <c r="Z25" s="53"/>
      <c r="AA25" s="53"/>
      <c r="AB25" s="8"/>
      <c r="AC25" s="1"/>
      <c r="AD25" s="1"/>
      <c r="AE25" s="1" t="s">
        <v>1517</v>
      </c>
      <c r="AF25" s="1" t="s">
        <v>1518</v>
      </c>
      <c r="AG25" s="1" t="s">
        <v>1519</v>
      </c>
      <c r="AH25" s="1" t="s">
        <v>1520</v>
      </c>
      <c r="AI25" s="1" t="s">
        <v>1521</v>
      </c>
      <c r="AJ25" s="1" t="s">
        <v>1522</v>
      </c>
      <c r="AK25" s="1" t="s">
        <v>1523</v>
      </c>
      <c r="AL25" s="1" t="s">
        <v>1524</v>
      </c>
      <c r="AM25" s="1" t="s">
        <v>1525</v>
      </c>
      <c r="AN25" s="1" t="s">
        <v>1526</v>
      </c>
      <c r="AO25" s="1" t="s">
        <v>1527</v>
      </c>
      <c r="AP25" s="1" t="s">
        <v>1528</v>
      </c>
      <c r="AQ25" s="1" t="s">
        <v>1529</v>
      </c>
      <c r="AR25" s="1" t="s">
        <v>1530</v>
      </c>
      <c r="AS25" s="1" t="s">
        <v>1531</v>
      </c>
      <c r="AT25" s="1" t="s">
        <v>376</v>
      </c>
      <c r="AU25" s="1" t="s">
        <v>377</v>
      </c>
      <c r="AV25" s="1"/>
      <c r="AW25" s="1"/>
      <c r="AX25" s="1"/>
      <c r="AY25" s="1"/>
    </row>
    <row r="26" spans="1:51" ht="12.75" customHeight="1" hidden="1">
      <c r="A26" s="1"/>
      <c r="B26" s="13"/>
      <c r="C26" s="9"/>
      <c r="D26" s="10"/>
      <c r="E26" s="16"/>
      <c r="F26" s="8"/>
      <c r="G26" s="8"/>
      <c r="O26" s="8"/>
      <c r="P26" s="46"/>
      <c r="Q26" s="8"/>
      <c r="R26" s="8"/>
      <c r="S26" s="8"/>
      <c r="T26" s="8"/>
      <c r="U26" s="53"/>
      <c r="V26" s="53"/>
      <c r="W26" s="24"/>
      <c r="X26" s="53"/>
      <c r="Y26" s="53"/>
      <c r="Z26" s="53"/>
      <c r="AA26" s="53"/>
      <c r="AB26" s="8"/>
      <c r="AC26" s="1"/>
      <c r="AD26" s="1"/>
      <c r="AE26" s="1" t="s">
        <v>378</v>
      </c>
      <c r="AF26" s="1" t="s">
        <v>379</v>
      </c>
      <c r="AG26" s="1" t="s">
        <v>380</v>
      </c>
      <c r="AH26" s="1" t="s">
        <v>381</v>
      </c>
      <c r="AI26" s="1" t="s">
        <v>382</v>
      </c>
      <c r="AJ26" s="1" t="s">
        <v>383</v>
      </c>
      <c r="AK26" s="1" t="s">
        <v>384</v>
      </c>
      <c r="AL26" s="1" t="s">
        <v>385</v>
      </c>
      <c r="AM26" s="1" t="s">
        <v>386</v>
      </c>
      <c r="AN26" s="1" t="s">
        <v>387</v>
      </c>
      <c r="AO26" s="1" t="s">
        <v>388</v>
      </c>
      <c r="AP26" s="1" t="s">
        <v>389</v>
      </c>
      <c r="AQ26" s="1" t="s">
        <v>255</v>
      </c>
      <c r="AR26" s="1" t="s">
        <v>256</v>
      </c>
      <c r="AS26" s="1" t="s">
        <v>257</v>
      </c>
      <c r="AT26" s="1" t="s">
        <v>258</v>
      </c>
      <c r="AU26" s="1" t="s">
        <v>259</v>
      </c>
      <c r="AV26" s="1"/>
      <c r="AW26" s="1"/>
      <c r="AX26" s="1"/>
      <c r="AY26" s="1"/>
    </row>
    <row r="27" spans="1:51" ht="12.75" customHeight="1" hidden="1">
      <c r="A27" s="1"/>
      <c r="B27" s="13"/>
      <c r="C27" s="9"/>
      <c r="D27" s="10"/>
      <c r="E27" s="16"/>
      <c r="F27" s="8"/>
      <c r="G27" s="8"/>
      <c r="H27" s="37"/>
      <c r="I27" s="38"/>
      <c r="J27" s="39"/>
      <c r="K27" s="33"/>
      <c r="L27" s="32"/>
      <c r="M27" s="30"/>
      <c r="N27" s="30"/>
      <c r="O27" s="8"/>
      <c r="P27" s="47"/>
      <c r="Q27" s="8"/>
      <c r="R27" s="19"/>
      <c r="S27" s="8"/>
      <c r="T27" s="8"/>
      <c r="U27" s="53"/>
      <c r="V27" s="53"/>
      <c r="W27" s="24"/>
      <c r="X27" s="53"/>
      <c r="Y27" s="53"/>
      <c r="Z27" s="53"/>
      <c r="AA27" s="53"/>
      <c r="AB27" s="8"/>
      <c r="AC27" s="1"/>
      <c r="AD27" s="1"/>
      <c r="AE27" s="1" t="s">
        <v>260</v>
      </c>
      <c r="AF27" s="1" t="s">
        <v>261</v>
      </c>
      <c r="AG27" s="1" t="s">
        <v>262</v>
      </c>
      <c r="AH27" s="1" t="s">
        <v>1280</v>
      </c>
      <c r="AI27" s="1" t="s">
        <v>1281</v>
      </c>
      <c r="AJ27" s="1" t="s">
        <v>1282</v>
      </c>
      <c r="AK27" s="1" t="s">
        <v>340</v>
      </c>
      <c r="AL27" s="1" t="s">
        <v>341</v>
      </c>
      <c r="AM27" s="1" t="s">
        <v>342</v>
      </c>
      <c r="AN27" s="1" t="s">
        <v>343</v>
      </c>
      <c r="AO27" s="1" t="s">
        <v>344</v>
      </c>
      <c r="AP27" s="1" t="s">
        <v>345</v>
      </c>
      <c r="AQ27" s="1" t="s">
        <v>346</v>
      </c>
      <c r="AR27" s="1" t="s">
        <v>347</v>
      </c>
      <c r="AS27" s="1" t="s">
        <v>348</v>
      </c>
      <c r="AT27" s="1" t="s">
        <v>349</v>
      </c>
      <c r="AU27" s="1" t="s">
        <v>350</v>
      </c>
      <c r="AV27" s="1"/>
      <c r="AW27" s="1"/>
      <c r="AX27" s="1"/>
      <c r="AY27" s="1"/>
    </row>
    <row r="28" spans="1:51" ht="12.75" customHeight="1" hidden="1">
      <c r="A28" s="1"/>
      <c r="B28" s="13"/>
      <c r="C28" s="9"/>
      <c r="D28" s="10"/>
      <c r="E28" s="16"/>
      <c r="F28" s="8"/>
      <c r="G28" s="8"/>
      <c r="O28" s="8"/>
      <c r="P28" s="46"/>
      <c r="Q28" s="8"/>
      <c r="R28" s="8"/>
      <c r="S28" s="8"/>
      <c r="T28" s="8"/>
      <c r="U28" s="53"/>
      <c r="V28" s="53"/>
      <c r="W28" s="24"/>
      <c r="X28" s="53"/>
      <c r="Y28" s="53"/>
      <c r="Z28" s="53"/>
      <c r="AA28" s="53"/>
      <c r="AB28" s="8"/>
      <c r="AC28" s="1"/>
      <c r="AD28" s="1"/>
      <c r="AE28" s="1" t="s">
        <v>351</v>
      </c>
      <c r="AF28" s="1" t="s">
        <v>352</v>
      </c>
      <c r="AG28" s="1" t="s">
        <v>353</v>
      </c>
      <c r="AH28" s="1" t="s">
        <v>354</v>
      </c>
      <c r="AI28" s="1" t="s">
        <v>355</v>
      </c>
      <c r="AJ28" s="1" t="s">
        <v>356</v>
      </c>
      <c r="AK28" s="1" t="s">
        <v>357</v>
      </c>
      <c r="AL28" s="1" t="s">
        <v>358</v>
      </c>
      <c r="AM28" s="1" t="s">
        <v>359</v>
      </c>
      <c r="AN28" s="1" t="s">
        <v>360</v>
      </c>
      <c r="AO28" s="1" t="s">
        <v>1618</v>
      </c>
      <c r="AP28" s="1" t="s">
        <v>1619</v>
      </c>
      <c r="AQ28" s="1" t="s">
        <v>1620</v>
      </c>
      <c r="AR28" s="1" t="s">
        <v>1621</v>
      </c>
      <c r="AS28" s="1" t="s">
        <v>1622</v>
      </c>
      <c r="AT28" s="1" t="s">
        <v>1623</v>
      </c>
      <c r="AU28" s="1" t="s">
        <v>1624</v>
      </c>
      <c r="AV28" s="1"/>
      <c r="AW28" s="1"/>
      <c r="AX28" s="1"/>
      <c r="AY28" s="1"/>
    </row>
    <row r="29" spans="1:51" ht="12.75" customHeight="1" hidden="1">
      <c r="A29" s="1"/>
      <c r="B29" s="13"/>
      <c r="C29" s="9"/>
      <c r="D29" s="10"/>
      <c r="E29" s="16"/>
      <c r="F29" s="8"/>
      <c r="G29" s="8"/>
      <c r="H29" s="37"/>
      <c r="I29" s="38"/>
      <c r="J29" s="39"/>
      <c r="K29" s="28"/>
      <c r="L29" s="32"/>
      <c r="M29" s="30"/>
      <c r="N29" s="30"/>
      <c r="O29" s="8"/>
      <c r="P29" s="47"/>
      <c r="Q29" s="8"/>
      <c r="R29" s="19"/>
      <c r="S29" s="8"/>
      <c r="T29" s="8"/>
      <c r="U29" s="53"/>
      <c r="V29" s="53"/>
      <c r="W29" s="24"/>
      <c r="X29" s="53"/>
      <c r="Y29" s="53"/>
      <c r="Z29" s="53"/>
      <c r="AA29" s="53"/>
      <c r="AB29" s="8"/>
      <c r="AC29" s="1"/>
      <c r="AD29" s="1"/>
      <c r="AE29" s="1" t="s">
        <v>1412</v>
      </c>
      <c r="AF29" s="1" t="s">
        <v>1413</v>
      </c>
      <c r="AG29" s="1" t="s">
        <v>1414</v>
      </c>
      <c r="AH29" s="1" t="s">
        <v>1415</v>
      </c>
      <c r="AI29" s="1" t="s">
        <v>1416</v>
      </c>
      <c r="AJ29" s="1" t="s">
        <v>1417</v>
      </c>
      <c r="AK29" s="1" t="s">
        <v>1796</v>
      </c>
      <c r="AL29" s="1" t="s">
        <v>1797</v>
      </c>
      <c r="AM29" s="1" t="s">
        <v>1798</v>
      </c>
      <c r="AN29" s="1" t="s">
        <v>1799</v>
      </c>
      <c r="AO29" s="1" t="s">
        <v>1800</v>
      </c>
      <c r="AP29" s="1" t="s">
        <v>1801</v>
      </c>
      <c r="AQ29" s="1" t="s">
        <v>1802</v>
      </c>
      <c r="AR29" s="1" t="s">
        <v>1803</v>
      </c>
      <c r="AS29" s="1" t="s">
        <v>1804</v>
      </c>
      <c r="AT29" s="1" t="s">
        <v>1805</v>
      </c>
      <c r="AU29" s="1" t="s">
        <v>1806</v>
      </c>
      <c r="AV29" s="1"/>
      <c r="AW29" s="1"/>
      <c r="AX29" s="1"/>
      <c r="AY29" s="1"/>
    </row>
    <row r="30" spans="1:51" ht="12.75" customHeight="1" hidden="1">
      <c r="A30" s="1"/>
      <c r="B30" s="13"/>
      <c r="C30" s="9"/>
      <c r="D30" s="10"/>
      <c r="E30" s="16"/>
      <c r="F30" s="8"/>
      <c r="G30" s="8"/>
      <c r="H30" s="25"/>
      <c r="I30" s="26"/>
      <c r="J30" s="27"/>
      <c r="K30" s="28"/>
      <c r="L30" s="36"/>
      <c r="M30" s="31"/>
      <c r="N30" s="31"/>
      <c r="O30" s="8"/>
      <c r="P30" s="47"/>
      <c r="Q30" s="8"/>
      <c r="R30" s="19"/>
      <c r="S30" s="8"/>
      <c r="T30" s="8"/>
      <c r="U30" s="53"/>
      <c r="V30" s="53"/>
      <c r="W30" s="24"/>
      <c r="X30" s="53"/>
      <c r="Y30" s="53"/>
      <c r="Z30" s="53"/>
      <c r="AA30" s="53"/>
      <c r="AB30" s="8"/>
      <c r="AC30" s="1"/>
      <c r="AD30" s="1"/>
      <c r="AE30" s="1" t="s">
        <v>1807</v>
      </c>
      <c r="AF30" s="1" t="s">
        <v>1808</v>
      </c>
      <c r="AG30" s="1" t="s">
        <v>1809</v>
      </c>
      <c r="AH30" s="1" t="s">
        <v>1810</v>
      </c>
      <c r="AI30" s="1" t="s">
        <v>1811</v>
      </c>
      <c r="AJ30" s="1" t="s">
        <v>1812</v>
      </c>
      <c r="AK30" s="1" t="s">
        <v>1813</v>
      </c>
      <c r="AL30" s="1" t="s">
        <v>1814</v>
      </c>
      <c r="AM30" s="1" t="s">
        <v>1815</v>
      </c>
      <c r="AN30" s="1" t="s">
        <v>1816</v>
      </c>
      <c r="AO30" s="1" t="s">
        <v>1817</v>
      </c>
      <c r="AP30" s="1" t="s">
        <v>1818</v>
      </c>
      <c r="AQ30" s="1" t="s">
        <v>530</v>
      </c>
      <c r="AR30" s="1" t="s">
        <v>531</v>
      </c>
      <c r="AS30" s="1" t="s">
        <v>532</v>
      </c>
      <c r="AT30" s="1" t="s">
        <v>533</v>
      </c>
      <c r="AU30" s="1" t="s">
        <v>534</v>
      </c>
      <c r="AV30" s="1"/>
      <c r="AW30" s="1"/>
      <c r="AX30" s="1"/>
      <c r="AY30" s="1"/>
    </row>
    <row r="31" spans="1:51" ht="12.75" customHeight="1" hidden="1">
      <c r="A31" s="1"/>
      <c r="B31" s="13"/>
      <c r="C31" s="9"/>
      <c r="D31" s="10"/>
      <c r="E31" s="16"/>
      <c r="F31" s="8"/>
      <c r="G31" s="8"/>
      <c r="H31" s="25"/>
      <c r="I31" s="26"/>
      <c r="J31" s="27"/>
      <c r="K31" s="28"/>
      <c r="L31" s="29"/>
      <c r="M31" s="27"/>
      <c r="N31" s="27"/>
      <c r="O31" s="8"/>
      <c r="P31" s="47"/>
      <c r="Q31" s="8"/>
      <c r="R31" s="19"/>
      <c r="S31" s="8"/>
      <c r="T31" s="8"/>
      <c r="U31" s="53"/>
      <c r="V31" s="53"/>
      <c r="W31" s="24"/>
      <c r="X31" s="53"/>
      <c r="Y31" s="53"/>
      <c r="Z31" s="53"/>
      <c r="AA31" s="53"/>
      <c r="AB31" s="8"/>
      <c r="AC31" s="1"/>
      <c r="AD31" s="1"/>
      <c r="AE31" s="1" t="s">
        <v>98</v>
      </c>
      <c r="AF31" s="1" t="s">
        <v>99</v>
      </c>
      <c r="AG31" s="1" t="s">
        <v>100</v>
      </c>
      <c r="AH31" s="1" t="s">
        <v>101</v>
      </c>
      <c r="AI31" s="1" t="s">
        <v>102</v>
      </c>
      <c r="AJ31" s="1" t="s">
        <v>103</v>
      </c>
      <c r="AK31" s="1" t="s">
        <v>104</v>
      </c>
      <c r="AL31" s="1" t="s">
        <v>105</v>
      </c>
      <c r="AM31" s="1" t="s">
        <v>106</v>
      </c>
      <c r="AN31" s="1" t="s">
        <v>107</v>
      </c>
      <c r="AO31" s="1" t="s">
        <v>108</v>
      </c>
      <c r="AP31" s="1" t="s">
        <v>109</v>
      </c>
      <c r="AQ31" s="1" t="s">
        <v>110</v>
      </c>
      <c r="AR31" s="1" t="s">
        <v>152</v>
      </c>
      <c r="AS31" s="1" t="s">
        <v>153</v>
      </c>
      <c r="AT31" s="1" t="s">
        <v>154</v>
      </c>
      <c r="AU31" s="1" t="s">
        <v>155</v>
      </c>
      <c r="AV31" s="1"/>
      <c r="AW31" s="1"/>
      <c r="AX31" s="1"/>
      <c r="AY31" s="1"/>
    </row>
    <row r="32" spans="1:51" ht="12.75" customHeight="1" hidden="1">
      <c r="A32" s="1"/>
      <c r="B32" s="13"/>
      <c r="C32" s="9"/>
      <c r="D32" s="10"/>
      <c r="E32" s="16"/>
      <c r="F32" s="8"/>
      <c r="G32" s="8"/>
      <c r="H32" s="37"/>
      <c r="I32" s="38"/>
      <c r="J32" s="39"/>
      <c r="K32" s="33"/>
      <c r="L32" s="32"/>
      <c r="M32" s="30"/>
      <c r="N32" s="30"/>
      <c r="O32" s="8"/>
      <c r="P32" s="47"/>
      <c r="Q32" s="8"/>
      <c r="R32" s="19"/>
      <c r="S32" s="8"/>
      <c r="T32" s="8"/>
      <c r="U32" s="53"/>
      <c r="V32" s="53"/>
      <c r="W32" s="24"/>
      <c r="X32" s="53"/>
      <c r="Y32" s="53"/>
      <c r="Z32" s="53"/>
      <c r="AA32" s="53"/>
      <c r="AB32" s="8"/>
      <c r="AC32" s="1"/>
      <c r="AD32" s="1"/>
      <c r="AE32" s="1" t="s">
        <v>156</v>
      </c>
      <c r="AF32" s="1" t="s">
        <v>157</v>
      </c>
      <c r="AG32" s="1" t="s">
        <v>982</v>
      </c>
      <c r="AH32" s="1" t="s">
        <v>983</v>
      </c>
      <c r="AI32" s="1" t="s">
        <v>984</v>
      </c>
      <c r="AJ32" s="1" t="s">
        <v>985</v>
      </c>
      <c r="AK32" s="1" t="s">
        <v>986</v>
      </c>
      <c r="AL32" s="1" t="s">
        <v>987</v>
      </c>
      <c r="AM32" s="1" t="s">
        <v>988</v>
      </c>
      <c r="AN32" s="1" t="s">
        <v>73</v>
      </c>
      <c r="AO32" s="1" t="s">
        <v>74</v>
      </c>
      <c r="AP32" s="1" t="s">
        <v>75</v>
      </c>
      <c r="AQ32" s="1" t="s">
        <v>76</v>
      </c>
      <c r="AR32" s="1" t="s">
        <v>478</v>
      </c>
      <c r="AS32" s="1" t="s">
        <v>479</v>
      </c>
      <c r="AT32" s="1" t="s">
        <v>480</v>
      </c>
      <c r="AU32" s="1" t="s">
        <v>481</v>
      </c>
      <c r="AV32" s="1"/>
      <c r="AW32" s="1"/>
      <c r="AX32" s="1"/>
      <c r="AY32" s="1"/>
    </row>
    <row r="33" spans="1:51" ht="12.75" customHeight="1" hidden="1">
      <c r="A33" s="1"/>
      <c r="B33" s="13"/>
      <c r="C33" s="9"/>
      <c r="D33" s="10"/>
      <c r="E33" s="16"/>
      <c r="F33" s="8"/>
      <c r="G33" s="8"/>
      <c r="H33" s="25"/>
      <c r="I33" s="26"/>
      <c r="J33" s="27"/>
      <c r="K33" s="28"/>
      <c r="L33" s="29"/>
      <c r="M33" s="27"/>
      <c r="N33" s="27"/>
      <c r="O33" s="8"/>
      <c r="P33" s="47"/>
      <c r="Q33" s="8"/>
      <c r="R33" s="19"/>
      <c r="S33" s="8"/>
      <c r="T33" s="8"/>
      <c r="U33" s="53"/>
      <c r="V33" s="53"/>
      <c r="W33" s="24"/>
      <c r="X33" s="53"/>
      <c r="Y33" s="53"/>
      <c r="Z33" s="53"/>
      <c r="AA33" s="53"/>
      <c r="AB33" s="8"/>
      <c r="AC33" s="1"/>
      <c r="AD33" s="1"/>
      <c r="AE33" s="1" t="s">
        <v>482</v>
      </c>
      <c r="AF33" s="1" t="s">
        <v>483</v>
      </c>
      <c r="AG33" s="1" t="s">
        <v>484</v>
      </c>
      <c r="AH33" s="1" t="s">
        <v>485</v>
      </c>
      <c r="AI33" s="1" t="s">
        <v>486</v>
      </c>
      <c r="AJ33" s="1" t="s">
        <v>487</v>
      </c>
      <c r="AK33" s="1" t="s">
        <v>488</v>
      </c>
      <c r="AL33" s="1" t="s">
        <v>489</v>
      </c>
      <c r="AM33" s="1" t="s">
        <v>490</v>
      </c>
      <c r="AN33" s="1" t="s">
        <v>491</v>
      </c>
      <c r="AO33" s="1" t="s">
        <v>492</v>
      </c>
      <c r="AP33" s="1" t="s">
        <v>493</v>
      </c>
      <c r="AQ33" s="1" t="s">
        <v>494</v>
      </c>
      <c r="AR33" s="1" t="s">
        <v>495</v>
      </c>
      <c r="AS33" s="1" t="s">
        <v>496</v>
      </c>
      <c r="AT33" s="1" t="s">
        <v>497</v>
      </c>
      <c r="AU33" s="1" t="s">
        <v>498</v>
      </c>
      <c r="AV33" s="1"/>
      <c r="AW33" s="1"/>
      <c r="AX33" s="1"/>
      <c r="AY33" s="1"/>
    </row>
    <row r="34" spans="1:51" ht="12.75" customHeight="1" hidden="1">
      <c r="A34" s="1"/>
      <c r="B34" s="13"/>
      <c r="C34" s="9"/>
      <c r="D34" s="10"/>
      <c r="E34" s="16"/>
      <c r="F34" s="8"/>
      <c r="G34" s="8"/>
      <c r="H34" s="28"/>
      <c r="I34" s="28"/>
      <c r="J34" s="28"/>
      <c r="K34" s="28"/>
      <c r="L34" s="28"/>
      <c r="M34" s="28"/>
      <c r="N34" s="28"/>
      <c r="O34" s="8"/>
      <c r="P34" s="46"/>
      <c r="Q34" s="8"/>
      <c r="R34" s="8"/>
      <c r="S34" s="8"/>
      <c r="T34" s="8"/>
      <c r="U34" s="53"/>
      <c r="V34" s="53"/>
      <c r="W34" s="24"/>
      <c r="X34" s="53"/>
      <c r="Y34" s="53"/>
      <c r="Z34" s="53"/>
      <c r="AA34" s="53"/>
      <c r="AB34" s="8"/>
      <c r="AC34" s="1"/>
      <c r="AD34" s="1"/>
      <c r="AE34" s="1" t="s">
        <v>1536</v>
      </c>
      <c r="AF34" s="1" t="s">
        <v>1537</v>
      </c>
      <c r="AG34" s="1" t="s">
        <v>1538</v>
      </c>
      <c r="AH34" s="1" t="s">
        <v>590</v>
      </c>
      <c r="AI34" s="1" t="s">
        <v>591</v>
      </c>
      <c r="AJ34" s="1" t="s">
        <v>592</v>
      </c>
      <c r="AK34" s="1" t="s">
        <v>593</v>
      </c>
      <c r="AL34" s="1" t="s">
        <v>968</v>
      </c>
      <c r="AM34" s="1" t="s">
        <v>1221</v>
      </c>
      <c r="AN34" s="1" t="s">
        <v>1222</v>
      </c>
      <c r="AO34" s="1" t="s">
        <v>1612</v>
      </c>
      <c r="AP34" s="1" t="s">
        <v>1613</v>
      </c>
      <c r="AQ34" s="1" t="s">
        <v>1614</v>
      </c>
      <c r="AR34" s="1" t="s">
        <v>1615</v>
      </c>
      <c r="AS34" s="1" t="s">
        <v>1616</v>
      </c>
      <c r="AT34" s="1" t="s">
        <v>1617</v>
      </c>
      <c r="AU34" s="1" t="s">
        <v>783</v>
      </c>
      <c r="AV34" s="1"/>
      <c r="AW34" s="1"/>
      <c r="AX34" s="1"/>
      <c r="AY34" s="1"/>
    </row>
    <row r="35" spans="1:51" ht="12.75" customHeight="1" hidden="1">
      <c r="A35" s="1"/>
      <c r="B35" s="13"/>
      <c r="C35" s="9"/>
      <c r="D35" s="10"/>
      <c r="E35" s="16"/>
      <c r="F35" s="8"/>
      <c r="G35" s="8"/>
      <c r="H35" s="28"/>
      <c r="I35" s="28"/>
      <c r="J35" s="28"/>
      <c r="K35" s="28"/>
      <c r="L35" s="28"/>
      <c r="M35" s="28"/>
      <c r="N35" s="28"/>
      <c r="O35" s="8"/>
      <c r="P35" s="46"/>
      <c r="Q35" s="8"/>
      <c r="R35" s="8"/>
      <c r="S35" s="8"/>
      <c r="T35" s="8"/>
      <c r="U35" s="53"/>
      <c r="V35" s="53"/>
      <c r="W35" s="24"/>
      <c r="X35" s="53"/>
      <c r="Y35" s="53"/>
      <c r="Z35" s="53"/>
      <c r="AA35" s="53"/>
      <c r="AB35" s="8"/>
      <c r="AC35" s="1"/>
      <c r="AD35" s="1"/>
      <c r="AE35" s="1" t="s">
        <v>784</v>
      </c>
      <c r="AF35" s="1" t="s">
        <v>785</v>
      </c>
      <c r="AG35" s="1" t="s">
        <v>786</v>
      </c>
      <c r="AH35" s="1" t="s">
        <v>787</v>
      </c>
      <c r="AI35" s="1" t="s">
        <v>788</v>
      </c>
      <c r="AJ35" s="1" t="s">
        <v>789</v>
      </c>
      <c r="AK35" s="1" t="s">
        <v>790</v>
      </c>
      <c r="AL35" s="1" t="s">
        <v>791</v>
      </c>
      <c r="AM35" s="1" t="s">
        <v>792</v>
      </c>
      <c r="AN35" s="1" t="s">
        <v>298</v>
      </c>
      <c r="AO35" s="1" t="s">
        <v>299</v>
      </c>
      <c r="AP35" s="1" t="s">
        <v>300</v>
      </c>
      <c r="AQ35" s="1" t="s">
        <v>301</v>
      </c>
      <c r="AR35" s="1" t="s">
        <v>302</v>
      </c>
      <c r="AS35" s="1" t="s">
        <v>303</v>
      </c>
      <c r="AT35" s="1" t="s">
        <v>304</v>
      </c>
      <c r="AU35" s="1" t="s">
        <v>305</v>
      </c>
      <c r="AV35" s="1"/>
      <c r="AW35" s="1"/>
      <c r="AX35" s="1"/>
      <c r="AY35" s="1"/>
    </row>
    <row r="36" spans="1:51" ht="12.75" customHeight="1" hidden="1">
      <c r="A36" s="1"/>
      <c r="B36" s="13"/>
      <c r="C36" s="9"/>
      <c r="D36" s="10"/>
      <c r="E36" s="16"/>
      <c r="F36" s="8"/>
      <c r="G36" s="8"/>
      <c r="H36" s="28"/>
      <c r="I36" s="28"/>
      <c r="J36" s="28"/>
      <c r="K36" s="28"/>
      <c r="L36" s="28"/>
      <c r="M36" s="28"/>
      <c r="N36" s="28"/>
      <c r="O36" s="8"/>
      <c r="P36" s="46"/>
      <c r="Q36" s="8"/>
      <c r="R36" s="8"/>
      <c r="S36" s="8"/>
      <c r="T36" s="8"/>
      <c r="U36" s="53"/>
      <c r="V36" s="53"/>
      <c r="W36" s="24"/>
      <c r="X36" s="53"/>
      <c r="Y36" s="53"/>
      <c r="Z36" s="53"/>
      <c r="AA36" s="53"/>
      <c r="AB36" s="8"/>
      <c r="AC36" s="1"/>
      <c r="AD36" s="1"/>
      <c r="AE36" s="1" t="s">
        <v>306</v>
      </c>
      <c r="AF36" s="1" t="s">
        <v>307</v>
      </c>
      <c r="AG36" s="1" t="s">
        <v>906</v>
      </c>
      <c r="AH36" s="1" t="s">
        <v>907</v>
      </c>
      <c r="AI36" s="1" t="s">
        <v>908</v>
      </c>
      <c r="AJ36" s="1" t="s">
        <v>909</v>
      </c>
      <c r="AK36" s="1" t="s">
        <v>910</v>
      </c>
      <c r="AL36" s="1" t="s">
        <v>911</v>
      </c>
      <c r="AM36" s="1" t="s">
        <v>912</v>
      </c>
      <c r="AN36" s="1" t="s">
        <v>913</v>
      </c>
      <c r="AO36" s="1" t="s">
        <v>1372</v>
      </c>
      <c r="AP36" s="1" t="s">
        <v>1373</v>
      </c>
      <c r="AQ36" s="1" t="s">
        <v>1391</v>
      </c>
      <c r="AR36" s="1" t="s">
        <v>1392</v>
      </c>
      <c r="AS36" s="1" t="s">
        <v>1393</v>
      </c>
      <c r="AT36" s="1" t="s">
        <v>1394</v>
      </c>
      <c r="AU36" s="1" t="s">
        <v>1395</v>
      </c>
      <c r="AV36" s="1"/>
      <c r="AW36" s="1"/>
      <c r="AX36" s="1"/>
      <c r="AY36" s="1"/>
    </row>
    <row r="37" spans="1:51" ht="12.75" customHeight="1" hidden="1">
      <c r="A37" s="1"/>
      <c r="B37" s="13"/>
      <c r="C37" s="9"/>
      <c r="D37" s="10"/>
      <c r="E37" s="16"/>
      <c r="F37" s="8"/>
      <c r="G37" s="8"/>
      <c r="O37" s="8"/>
      <c r="P37" s="46"/>
      <c r="Q37" s="8"/>
      <c r="R37" s="8"/>
      <c r="S37" s="8"/>
      <c r="T37" s="8"/>
      <c r="U37" s="53"/>
      <c r="V37" s="53"/>
      <c r="W37" s="24"/>
      <c r="X37" s="53"/>
      <c r="Y37" s="53"/>
      <c r="Z37" s="53"/>
      <c r="AA37" s="53"/>
      <c r="AB37" s="8"/>
      <c r="AC37" s="1"/>
      <c r="AD37" s="1"/>
      <c r="AE37" s="1" t="s">
        <v>1396</v>
      </c>
      <c r="AF37" s="1" t="s">
        <v>1397</v>
      </c>
      <c r="AG37" s="1" t="s">
        <v>1398</v>
      </c>
      <c r="AH37" s="1" t="s">
        <v>1399</v>
      </c>
      <c r="AI37" s="1" t="s">
        <v>1400</v>
      </c>
      <c r="AJ37" s="1" t="s">
        <v>1401</v>
      </c>
      <c r="AK37" s="1" t="s">
        <v>1402</v>
      </c>
      <c r="AL37" s="1" t="s">
        <v>1403</v>
      </c>
      <c r="AM37" s="1" t="s">
        <v>1404</v>
      </c>
      <c r="AN37" s="1" t="s">
        <v>1405</v>
      </c>
      <c r="AO37" s="1" t="s">
        <v>1877</v>
      </c>
      <c r="AP37" s="1" t="s">
        <v>1878</v>
      </c>
      <c r="AQ37" s="1" t="s">
        <v>1879</v>
      </c>
      <c r="AR37" s="1" t="s">
        <v>1880</v>
      </c>
      <c r="AS37" s="1" t="s">
        <v>1881</v>
      </c>
      <c r="AT37" s="1" t="s">
        <v>1882</v>
      </c>
      <c r="AU37" s="1" t="s">
        <v>1883</v>
      </c>
      <c r="AV37" s="1"/>
      <c r="AW37" s="1"/>
      <c r="AX37" s="1"/>
      <c r="AY37" s="1"/>
    </row>
    <row r="38" spans="1:51" ht="12.75" customHeight="1" hidden="1">
      <c r="A38" s="1"/>
      <c r="B38" s="13"/>
      <c r="C38" s="9"/>
      <c r="D38" s="10"/>
      <c r="E38" s="16"/>
      <c r="F38" s="8"/>
      <c r="G38" s="8"/>
      <c r="H38" s="25"/>
      <c r="I38" s="26"/>
      <c r="J38" s="27"/>
      <c r="K38" s="28"/>
      <c r="L38" s="29"/>
      <c r="M38" s="27"/>
      <c r="N38" s="27"/>
      <c r="O38" s="8"/>
      <c r="P38" s="47"/>
      <c r="Q38" s="8"/>
      <c r="R38" s="19"/>
      <c r="S38" s="8"/>
      <c r="T38" s="8"/>
      <c r="U38" s="53"/>
      <c r="V38" s="53"/>
      <c r="W38" s="24"/>
      <c r="X38" s="53"/>
      <c r="Y38" s="53"/>
      <c r="Z38" s="53"/>
      <c r="AA38" s="53"/>
      <c r="AB38" s="8"/>
      <c r="AC38" s="1"/>
      <c r="AD38" s="1"/>
      <c r="AE38" s="1" t="s">
        <v>308</v>
      </c>
      <c r="AF38" s="1" t="s">
        <v>309</v>
      </c>
      <c r="AG38" s="1" t="s">
        <v>310</v>
      </c>
      <c r="AH38" s="1" t="s">
        <v>311</v>
      </c>
      <c r="AI38" s="1" t="s">
        <v>312</v>
      </c>
      <c r="AJ38" s="1" t="s">
        <v>313</v>
      </c>
      <c r="AK38" s="1" t="s">
        <v>314</v>
      </c>
      <c r="AL38" s="1" t="s">
        <v>315</v>
      </c>
      <c r="AM38" s="1" t="s">
        <v>316</v>
      </c>
      <c r="AN38" s="1" t="s">
        <v>317</v>
      </c>
      <c r="AO38" s="1" t="s">
        <v>318</v>
      </c>
      <c r="AP38" s="1" t="s">
        <v>319</v>
      </c>
      <c r="AQ38" s="1" t="s">
        <v>1742</v>
      </c>
      <c r="AR38" s="1" t="s">
        <v>1743</v>
      </c>
      <c r="AS38" s="1" t="s">
        <v>1744</v>
      </c>
      <c r="AT38" s="1" t="s">
        <v>1745</v>
      </c>
      <c r="AU38" s="1" t="s">
        <v>1746</v>
      </c>
      <c r="AV38" s="1"/>
      <c r="AW38" s="1"/>
      <c r="AX38" s="1"/>
      <c r="AY38" s="1"/>
    </row>
    <row r="39" spans="1:51" ht="12.75" customHeight="1" hidden="1">
      <c r="A39" s="1"/>
      <c r="B39" s="13"/>
      <c r="C39" s="9"/>
      <c r="D39" s="10"/>
      <c r="E39" s="16"/>
      <c r="F39" s="8"/>
      <c r="G39" s="8"/>
      <c r="H39" s="25"/>
      <c r="I39" s="26"/>
      <c r="J39" s="27"/>
      <c r="K39" s="28"/>
      <c r="L39" s="29"/>
      <c r="M39" s="27"/>
      <c r="N39" s="27"/>
      <c r="O39" s="8"/>
      <c r="P39" s="47"/>
      <c r="Q39" s="8"/>
      <c r="R39" s="8"/>
      <c r="S39" s="8"/>
      <c r="T39" s="8"/>
      <c r="U39" s="53"/>
      <c r="V39" s="53"/>
      <c r="W39" s="24"/>
      <c r="X39" s="53"/>
      <c r="Y39" s="53"/>
      <c r="Z39" s="53"/>
      <c r="AA39" s="53"/>
      <c r="AB39" s="8"/>
      <c r="AC39" s="1"/>
      <c r="AD39" s="1"/>
      <c r="AE39" s="1" t="s">
        <v>1747</v>
      </c>
      <c r="AF39" s="1" t="s">
        <v>1748</v>
      </c>
      <c r="AG39" s="1" t="s">
        <v>1749</v>
      </c>
      <c r="AH39" s="1" t="s">
        <v>1750</v>
      </c>
      <c r="AI39" s="1" t="s">
        <v>1751</v>
      </c>
      <c r="AJ39" s="1" t="s">
        <v>1752</v>
      </c>
      <c r="AK39" s="1" t="s">
        <v>1753</v>
      </c>
      <c r="AL39" s="1" t="s">
        <v>1754</v>
      </c>
      <c r="AM39" s="1" t="s">
        <v>1283</v>
      </c>
      <c r="AN39" s="1" t="s">
        <v>1284</v>
      </c>
      <c r="AO39" s="1" t="s">
        <v>390</v>
      </c>
      <c r="AP39" s="1" t="s">
        <v>391</v>
      </c>
      <c r="AQ39" s="1" t="s">
        <v>914</v>
      </c>
      <c r="AR39" s="1" t="s">
        <v>915</v>
      </c>
      <c r="AS39" s="1" t="s">
        <v>916</v>
      </c>
      <c r="AT39" s="1" t="s">
        <v>917</v>
      </c>
      <c r="AU39" s="1" t="s">
        <v>918</v>
      </c>
      <c r="AV39" s="1"/>
      <c r="AW39" s="1"/>
      <c r="AX39" s="1"/>
      <c r="AY39" s="1"/>
    </row>
    <row r="40" spans="1:51" ht="12.75" customHeight="1" hidden="1">
      <c r="A40" s="1"/>
      <c r="B40" s="13"/>
      <c r="C40" s="9"/>
      <c r="D40" s="10"/>
      <c r="E40" s="16"/>
      <c r="F40" s="8"/>
      <c r="G40" s="8"/>
      <c r="H40" s="25"/>
      <c r="I40" s="26"/>
      <c r="J40" s="27"/>
      <c r="K40" s="28"/>
      <c r="L40" s="29"/>
      <c r="M40" s="27"/>
      <c r="N40" s="27"/>
      <c r="O40" s="8"/>
      <c r="P40" s="47"/>
      <c r="Q40" s="8"/>
      <c r="R40" s="8"/>
      <c r="S40" s="8"/>
      <c r="T40" s="8"/>
      <c r="U40" s="53"/>
      <c r="V40" s="53"/>
      <c r="W40" s="24"/>
      <c r="X40" s="53"/>
      <c r="Y40" s="53"/>
      <c r="Z40" s="53"/>
      <c r="AA40" s="53"/>
      <c r="AB40" s="8"/>
      <c r="AC40" s="1"/>
      <c r="AD40" s="1"/>
      <c r="AE40" s="1" t="s">
        <v>1267</v>
      </c>
      <c r="AF40" s="1" t="s">
        <v>1268</v>
      </c>
      <c r="AG40" s="1" t="s">
        <v>320</v>
      </c>
      <c r="AH40" s="1" t="s">
        <v>321</v>
      </c>
      <c r="AI40" s="1" t="s">
        <v>322</v>
      </c>
      <c r="AJ40" s="1" t="s">
        <v>323</v>
      </c>
      <c r="AK40" s="1" t="s">
        <v>197</v>
      </c>
      <c r="AL40" s="1" t="s">
        <v>198</v>
      </c>
      <c r="AM40" s="1" t="s">
        <v>806</v>
      </c>
      <c r="AN40" s="1" t="s">
        <v>505</v>
      </c>
      <c r="AO40" s="1" t="s">
        <v>506</v>
      </c>
      <c r="AP40" s="1" t="s">
        <v>507</v>
      </c>
      <c r="AQ40" s="1" t="s">
        <v>508</v>
      </c>
      <c r="AR40" s="1" t="s">
        <v>509</v>
      </c>
      <c r="AS40" s="1" t="s">
        <v>510</v>
      </c>
      <c r="AT40" s="1" t="s">
        <v>511</v>
      </c>
      <c r="AU40" s="1" t="s">
        <v>512</v>
      </c>
      <c r="AV40" s="1"/>
      <c r="AW40" s="1"/>
      <c r="AX40" s="1"/>
      <c r="AY40" s="1"/>
    </row>
    <row r="41" spans="1:51" ht="12.75" customHeight="1" hidden="1">
      <c r="A41" s="1"/>
      <c r="B41" s="13"/>
      <c r="C41" s="9"/>
      <c r="D41" s="10"/>
      <c r="E41" s="16"/>
      <c r="F41" s="8"/>
      <c r="G41" s="8"/>
      <c r="H41" s="28"/>
      <c r="I41" s="28"/>
      <c r="J41" s="28"/>
      <c r="K41" s="28"/>
      <c r="L41" s="28"/>
      <c r="M41" s="28"/>
      <c r="N41" s="28"/>
      <c r="O41" s="8"/>
      <c r="P41" s="46"/>
      <c r="Q41" s="8"/>
      <c r="R41" s="8"/>
      <c r="S41" s="8"/>
      <c r="T41" s="8"/>
      <c r="U41" s="53"/>
      <c r="V41" s="53"/>
      <c r="W41" s="24"/>
      <c r="X41" s="53"/>
      <c r="Y41" s="53"/>
      <c r="Z41" s="53"/>
      <c r="AA41" s="53"/>
      <c r="AB41" s="8"/>
      <c r="AC41" s="1"/>
      <c r="AD41" s="1"/>
      <c r="AE41" s="1" t="s">
        <v>513</v>
      </c>
      <c r="AF41" s="1" t="s">
        <v>514</v>
      </c>
      <c r="AG41" s="1" t="s">
        <v>515</v>
      </c>
      <c r="AH41" s="1" t="s">
        <v>516</v>
      </c>
      <c r="AI41" s="1" t="s">
        <v>1851</v>
      </c>
      <c r="AJ41" s="1" t="s">
        <v>521</v>
      </c>
      <c r="AK41" s="1" t="s">
        <v>522</v>
      </c>
      <c r="AL41" s="1" t="s">
        <v>523</v>
      </c>
      <c r="AM41" s="1" t="s">
        <v>524</v>
      </c>
      <c r="AN41" s="1" t="s">
        <v>525</v>
      </c>
      <c r="AO41" s="1" t="s">
        <v>526</v>
      </c>
      <c r="AP41" s="1" t="s">
        <v>527</v>
      </c>
      <c r="AQ41" s="1" t="s">
        <v>528</v>
      </c>
      <c r="AR41" s="1" t="s">
        <v>529</v>
      </c>
      <c r="AS41" s="1" t="s">
        <v>143</v>
      </c>
      <c r="AT41" s="1" t="s">
        <v>144</v>
      </c>
      <c r="AU41" s="1" t="s">
        <v>145</v>
      </c>
      <c r="AV41" s="1"/>
      <c r="AW41" s="1"/>
      <c r="AX41" s="1"/>
      <c r="AY41" s="1"/>
    </row>
    <row r="42" spans="1:51" ht="12.75" customHeight="1" hidden="1">
      <c r="A42" s="1"/>
      <c r="B42" s="13"/>
      <c r="C42" s="9"/>
      <c r="D42" s="10"/>
      <c r="E42" s="16"/>
      <c r="F42" s="8"/>
      <c r="G42" s="8"/>
      <c r="H42" s="28"/>
      <c r="I42" s="28"/>
      <c r="J42" s="28"/>
      <c r="K42" s="28"/>
      <c r="L42" s="28"/>
      <c r="M42" s="28"/>
      <c r="N42" s="28"/>
      <c r="O42" s="8"/>
      <c r="P42" s="46"/>
      <c r="Q42" s="8"/>
      <c r="R42" s="8"/>
      <c r="S42" s="8"/>
      <c r="T42" s="8"/>
      <c r="U42" s="53"/>
      <c r="V42" s="53"/>
      <c r="W42" s="24"/>
      <c r="X42" s="53"/>
      <c r="Y42" s="53"/>
      <c r="Z42" s="53"/>
      <c r="AA42" s="53"/>
      <c r="AB42" s="8"/>
      <c r="AC42" s="1"/>
      <c r="AD42" s="1"/>
      <c r="AE42" s="1" t="s">
        <v>146</v>
      </c>
      <c r="AF42" s="1" t="s">
        <v>147</v>
      </c>
      <c r="AG42" s="1" t="s">
        <v>148</v>
      </c>
      <c r="AH42" s="1" t="s">
        <v>149</v>
      </c>
      <c r="AI42" s="1" t="s">
        <v>150</v>
      </c>
      <c r="AJ42" s="1" t="s">
        <v>151</v>
      </c>
      <c r="AK42" s="1" t="s">
        <v>615</v>
      </c>
      <c r="AL42" s="1" t="s">
        <v>616</v>
      </c>
      <c r="AM42" s="1" t="s">
        <v>617</v>
      </c>
      <c r="AN42" s="1" t="s">
        <v>618</v>
      </c>
      <c r="AO42" s="1" t="s">
        <v>619</v>
      </c>
      <c r="AP42" s="1" t="s">
        <v>620</v>
      </c>
      <c r="AQ42" s="1" t="s">
        <v>621</v>
      </c>
      <c r="AR42" s="1" t="s">
        <v>622</v>
      </c>
      <c r="AS42" s="1" t="s">
        <v>623</v>
      </c>
      <c r="AT42" s="1" t="s">
        <v>624</v>
      </c>
      <c r="AU42" s="1" t="s">
        <v>625</v>
      </c>
      <c r="AV42" s="1"/>
      <c r="AW42" s="1"/>
      <c r="AX42" s="1"/>
      <c r="AY42" s="1"/>
    </row>
    <row r="43" spans="1:51" ht="12.75" customHeight="1" hidden="1">
      <c r="A43" s="1"/>
      <c r="B43" s="13"/>
      <c r="C43" s="9"/>
      <c r="D43" s="10"/>
      <c r="E43" s="16"/>
      <c r="F43" s="8"/>
      <c r="G43" s="8"/>
      <c r="H43" s="28"/>
      <c r="I43" s="28"/>
      <c r="J43" s="28"/>
      <c r="K43" s="28"/>
      <c r="L43" s="28"/>
      <c r="M43" s="28"/>
      <c r="N43" s="28"/>
      <c r="O43" s="8"/>
      <c r="P43" s="46"/>
      <c r="Q43" s="8"/>
      <c r="R43" s="8"/>
      <c r="S43" s="8"/>
      <c r="T43" s="8"/>
      <c r="U43" s="53"/>
      <c r="V43" s="53"/>
      <c r="W43" s="24"/>
      <c r="X43" s="53"/>
      <c r="Y43" s="53"/>
      <c r="Z43" s="53"/>
      <c r="AA43" s="53"/>
      <c r="AB43" s="8"/>
      <c r="AC43" s="1"/>
      <c r="AD43" s="1"/>
      <c r="AE43" s="1" t="s">
        <v>1848</v>
      </c>
      <c r="AF43" s="1" t="s">
        <v>1849</v>
      </c>
      <c r="AG43" s="1" t="s">
        <v>1850</v>
      </c>
      <c r="AH43" s="1" t="s">
        <v>1051</v>
      </c>
      <c r="AI43" s="1" t="s">
        <v>1052</v>
      </c>
      <c r="AJ43" s="1" t="s">
        <v>1053</v>
      </c>
      <c r="AK43" s="1" t="s">
        <v>1054</v>
      </c>
      <c r="AL43" s="1" t="s">
        <v>1055</v>
      </c>
      <c r="AM43" s="1" t="s">
        <v>1056</v>
      </c>
      <c r="AN43" s="1" t="s">
        <v>1550</v>
      </c>
      <c r="AO43" s="1" t="s">
        <v>1551</v>
      </c>
      <c r="AP43" s="1" t="s">
        <v>1552</v>
      </c>
      <c r="AQ43" s="1" t="s">
        <v>1553</v>
      </c>
      <c r="AR43" s="1" t="s">
        <v>1554</v>
      </c>
      <c r="AS43" s="1" t="s">
        <v>1555</v>
      </c>
      <c r="AT43" s="1" t="s">
        <v>1556</v>
      </c>
      <c r="AU43" s="1" t="s">
        <v>1557</v>
      </c>
      <c r="AV43" s="1"/>
      <c r="AW43" s="1"/>
      <c r="AX43" s="1"/>
      <c r="AY43" s="1"/>
    </row>
    <row r="44" spans="1:51" ht="12.75" customHeight="1" hidden="1">
      <c r="A44" s="1"/>
      <c r="B44" s="13"/>
      <c r="C44" s="9"/>
      <c r="D44" s="10"/>
      <c r="E44" s="16"/>
      <c r="F44" s="8"/>
      <c r="G44" s="8"/>
      <c r="H44" s="28"/>
      <c r="I44" s="28"/>
      <c r="J44" s="28"/>
      <c r="K44" s="28"/>
      <c r="L44" s="28"/>
      <c r="M44" s="28"/>
      <c r="N44" s="28"/>
      <c r="O44" s="8"/>
      <c r="P44" s="46"/>
      <c r="Q44" s="8"/>
      <c r="R44" s="8"/>
      <c r="S44" s="8"/>
      <c r="T44" s="8"/>
      <c r="U44" s="53"/>
      <c r="V44" s="53"/>
      <c r="W44" s="24"/>
      <c r="X44" s="53"/>
      <c r="Y44" s="53"/>
      <c r="Z44" s="53"/>
      <c r="AA44" s="53"/>
      <c r="AB44" s="8"/>
      <c r="AC44" s="1"/>
      <c r="AD44" s="1"/>
      <c r="AE44" s="1" t="s">
        <v>1558</v>
      </c>
      <c r="AF44" s="1" t="s">
        <v>714</v>
      </c>
      <c r="AG44" s="1" t="s">
        <v>715</v>
      </c>
      <c r="AH44" s="1" t="s">
        <v>1312</v>
      </c>
      <c r="AI44" s="1" t="s">
        <v>1313</v>
      </c>
      <c r="AJ44" s="1" t="s">
        <v>673</v>
      </c>
      <c r="AK44" s="1" t="s">
        <v>674</v>
      </c>
      <c r="AL44" s="1" t="s">
        <v>180</v>
      </c>
      <c r="AM44" s="1" t="s">
        <v>181</v>
      </c>
      <c r="AN44" s="1" t="s">
        <v>182</v>
      </c>
      <c r="AO44" s="1" t="s">
        <v>183</v>
      </c>
      <c r="AP44" s="1" t="s">
        <v>1162</v>
      </c>
      <c r="AQ44" s="1" t="s">
        <v>1163</v>
      </c>
      <c r="AR44" s="1" t="s">
        <v>1164</v>
      </c>
      <c r="AS44" s="1" t="s">
        <v>1165</v>
      </c>
      <c r="AT44" s="1" t="s">
        <v>1166</v>
      </c>
      <c r="AU44" s="1" t="s">
        <v>1167</v>
      </c>
      <c r="AV44" s="1"/>
      <c r="AW44" s="1"/>
      <c r="AX44" s="1"/>
      <c r="AY44" s="1"/>
    </row>
    <row r="45" spans="1:51" ht="12.75" customHeight="1" hidden="1">
      <c r="A45" s="1"/>
      <c r="B45" s="13"/>
      <c r="C45" s="9"/>
      <c r="D45" s="10"/>
      <c r="E45" s="16"/>
      <c r="F45" s="8"/>
      <c r="G45" s="8"/>
      <c r="H45" s="28"/>
      <c r="I45" s="28"/>
      <c r="J45" s="28"/>
      <c r="K45" s="28"/>
      <c r="L45" s="28"/>
      <c r="M45" s="28"/>
      <c r="N45" s="28"/>
      <c r="O45" s="8"/>
      <c r="P45" s="46"/>
      <c r="Q45" s="8"/>
      <c r="R45" s="8"/>
      <c r="S45" s="8"/>
      <c r="T45" s="8"/>
      <c r="U45" s="53"/>
      <c r="V45" s="53"/>
      <c r="W45" s="24"/>
      <c r="X45" s="53"/>
      <c r="Y45" s="53"/>
      <c r="Z45" s="53"/>
      <c r="AA45" s="53"/>
      <c r="AB45" s="8"/>
      <c r="AC45" s="1"/>
      <c r="AD45" s="1"/>
      <c r="AE45" s="1" t="s">
        <v>58</v>
      </c>
      <c r="AF45" s="1" t="s">
        <v>59</v>
      </c>
      <c r="AG45" s="1" t="s">
        <v>60</v>
      </c>
      <c r="AH45" s="1" t="s">
        <v>61</v>
      </c>
      <c r="AI45" s="1" t="s">
        <v>62</v>
      </c>
      <c r="AJ45" s="1" t="s">
        <v>63</v>
      </c>
      <c r="AK45" s="1" t="s">
        <v>64</v>
      </c>
      <c r="AL45" s="1" t="s">
        <v>65</v>
      </c>
      <c r="AM45" s="1" t="s">
        <v>66</v>
      </c>
      <c r="AN45" s="1" t="s">
        <v>769</v>
      </c>
      <c r="AO45" s="1" t="s">
        <v>770</v>
      </c>
      <c r="AP45" s="1" t="s">
        <v>279</v>
      </c>
      <c r="AQ45" s="1" t="s">
        <v>280</v>
      </c>
      <c r="AR45" s="1" t="s">
        <v>281</v>
      </c>
      <c r="AS45" s="1" t="s">
        <v>282</v>
      </c>
      <c r="AT45" s="1" t="s">
        <v>283</v>
      </c>
      <c r="AU45" s="1" t="s">
        <v>284</v>
      </c>
      <c r="AV45" s="1"/>
      <c r="AW45" s="1"/>
      <c r="AX45" s="1"/>
      <c r="AY45" s="1"/>
    </row>
    <row r="46" spans="1:51" ht="12.75" customHeight="1" hidden="1">
      <c r="A46" s="1"/>
      <c r="B46" s="13"/>
      <c r="C46" s="9"/>
      <c r="D46" s="10"/>
      <c r="E46" s="16"/>
      <c r="F46" s="8"/>
      <c r="G46" s="8"/>
      <c r="H46" s="28"/>
      <c r="I46" s="28"/>
      <c r="J46" s="28"/>
      <c r="K46" s="28"/>
      <c r="L46" s="28"/>
      <c r="M46" s="28"/>
      <c r="N46" s="28"/>
      <c r="O46" s="8"/>
      <c r="P46" s="46"/>
      <c r="Q46" s="8"/>
      <c r="R46" s="8"/>
      <c r="S46" s="8"/>
      <c r="T46" s="8"/>
      <c r="U46" s="53"/>
      <c r="V46" s="53"/>
      <c r="W46" s="24"/>
      <c r="X46" s="53"/>
      <c r="Y46" s="53"/>
      <c r="Z46" s="53"/>
      <c r="AA46" s="53"/>
      <c r="AB46" s="8"/>
      <c r="AC46" s="1"/>
      <c r="AD46" s="1"/>
      <c r="AE46" s="1" t="s">
        <v>692</v>
      </c>
      <c r="AF46" s="1" t="s">
        <v>693</v>
      </c>
      <c r="AG46" s="1" t="s">
        <v>694</v>
      </c>
      <c r="AH46" s="1" t="s">
        <v>695</v>
      </c>
      <c r="AI46" s="1" t="s">
        <v>696</v>
      </c>
      <c r="AJ46" s="1" t="s">
        <v>697</v>
      </c>
      <c r="AK46" s="1" t="s">
        <v>698</v>
      </c>
      <c r="AL46" s="1" t="s">
        <v>699</v>
      </c>
      <c r="AM46" s="1" t="s">
        <v>700</v>
      </c>
      <c r="AN46" s="1" t="s">
        <v>1425</v>
      </c>
      <c r="AO46" s="1" t="s">
        <v>1426</v>
      </c>
      <c r="AP46" s="1" t="s">
        <v>1427</v>
      </c>
      <c r="AQ46" s="1" t="s">
        <v>392</v>
      </c>
      <c r="AR46" s="1" t="s">
        <v>393</v>
      </c>
      <c r="AS46" s="1" t="s">
        <v>394</v>
      </c>
      <c r="AT46" s="1" t="s">
        <v>395</v>
      </c>
      <c r="AU46" s="1" t="s">
        <v>1149</v>
      </c>
      <c r="AV46" s="1"/>
      <c r="AW46" s="1"/>
      <c r="AX46" s="1"/>
      <c r="AY46" s="1"/>
    </row>
    <row r="47" spans="1:51" ht="12.75" customHeight="1" hidden="1">
      <c r="A47" s="1"/>
      <c r="B47" s="13"/>
      <c r="C47" s="9"/>
      <c r="D47" s="10"/>
      <c r="E47" s="16"/>
      <c r="F47" s="8"/>
      <c r="G47" s="8"/>
      <c r="O47" s="8"/>
      <c r="P47" s="46"/>
      <c r="Q47" s="8"/>
      <c r="R47" s="8"/>
      <c r="S47" s="8"/>
      <c r="T47" s="8"/>
      <c r="U47" s="53"/>
      <c r="V47" s="53"/>
      <c r="W47" s="24"/>
      <c r="X47" s="53"/>
      <c r="Y47" s="53"/>
      <c r="Z47" s="53"/>
      <c r="AA47" s="53"/>
      <c r="AB47" s="8"/>
      <c r="AC47" s="1"/>
      <c r="AD47" s="1"/>
      <c r="AE47" s="1" t="s">
        <v>552</v>
      </c>
      <c r="AF47" s="1" t="s">
        <v>553</v>
      </c>
      <c r="AG47" s="1" t="s">
        <v>554</v>
      </c>
      <c r="AH47" s="1" t="s">
        <v>555</v>
      </c>
      <c r="AI47" s="1" t="s">
        <v>556</v>
      </c>
      <c r="AJ47" s="1" t="s">
        <v>557</v>
      </c>
      <c r="AK47" s="1" t="s">
        <v>558</v>
      </c>
      <c r="AL47" s="1" t="s">
        <v>199</v>
      </c>
      <c r="AM47" s="1" t="s">
        <v>200</v>
      </c>
      <c r="AN47" s="1" t="s">
        <v>1169</v>
      </c>
      <c r="AO47" s="1" t="s">
        <v>1170</v>
      </c>
      <c r="AP47" s="1" t="s">
        <v>1171</v>
      </c>
      <c r="AQ47" s="1" t="s">
        <v>1172</v>
      </c>
      <c r="AR47" s="1" t="s">
        <v>1173</v>
      </c>
      <c r="AS47" s="1" t="s">
        <v>1174</v>
      </c>
      <c r="AT47" s="1" t="s">
        <v>1175</v>
      </c>
      <c r="AU47" s="1" t="s">
        <v>1458</v>
      </c>
      <c r="AV47" s="1"/>
      <c r="AW47" s="1"/>
      <c r="AX47" s="1"/>
      <c r="AY47" s="1"/>
    </row>
    <row r="48" spans="1:51" ht="12.75" customHeight="1" hidden="1">
      <c r="A48" s="1"/>
      <c r="B48" s="13"/>
      <c r="C48" s="9"/>
      <c r="D48" s="10"/>
      <c r="E48" s="16"/>
      <c r="F48" s="8"/>
      <c r="G48" s="8"/>
      <c r="H48" s="37"/>
      <c r="I48" s="38"/>
      <c r="J48" s="39"/>
      <c r="K48" s="28"/>
      <c r="L48" s="34"/>
      <c r="M48" s="35"/>
      <c r="N48" s="30"/>
      <c r="O48" s="8"/>
      <c r="P48" s="47"/>
      <c r="Q48" s="8"/>
      <c r="R48" s="19"/>
      <c r="S48" s="8"/>
      <c r="T48" s="8"/>
      <c r="U48" s="53"/>
      <c r="V48" s="53"/>
      <c r="W48" s="24"/>
      <c r="X48" s="53"/>
      <c r="Y48" s="53"/>
      <c r="Z48" s="53"/>
      <c r="AA48" s="53"/>
      <c r="AB48" s="8"/>
      <c r="AC48" s="1"/>
      <c r="AD48" s="1"/>
      <c r="AE48" s="1" t="s">
        <v>1898</v>
      </c>
      <c r="AF48" s="1" t="s">
        <v>1899</v>
      </c>
      <c r="AG48" s="1" t="s">
        <v>1900</v>
      </c>
      <c r="AH48" s="1" t="s">
        <v>716</v>
      </c>
      <c r="AI48" s="1" t="s">
        <v>717</v>
      </c>
      <c r="AJ48" s="1" t="s">
        <v>718</v>
      </c>
      <c r="AK48" s="1" t="s">
        <v>719</v>
      </c>
      <c r="AL48" s="1" t="s">
        <v>720</v>
      </c>
      <c r="AM48" s="1" t="s">
        <v>721</v>
      </c>
      <c r="AN48" s="1" t="s">
        <v>1649</v>
      </c>
      <c r="AO48" s="1" t="s">
        <v>1650</v>
      </c>
      <c r="AP48" s="1" t="s">
        <v>1651</v>
      </c>
      <c r="AQ48" s="1" t="s">
        <v>1652</v>
      </c>
      <c r="AR48" s="1" t="s">
        <v>1730</v>
      </c>
      <c r="AS48" s="1" t="s">
        <v>1731</v>
      </c>
      <c r="AT48" s="1" t="s">
        <v>1732</v>
      </c>
      <c r="AU48" s="1" t="s">
        <v>1733</v>
      </c>
      <c r="AV48" s="1"/>
      <c r="AW48" s="1"/>
      <c r="AX48" s="1"/>
      <c r="AY48" s="1"/>
    </row>
    <row r="49" spans="1:51" ht="12.75" customHeight="1" hidden="1">
      <c r="A49" s="1"/>
      <c r="B49" s="13"/>
      <c r="C49" s="9"/>
      <c r="D49" s="10"/>
      <c r="E49" s="16"/>
      <c r="F49" s="8"/>
      <c r="G49" s="8"/>
      <c r="H49" s="28"/>
      <c r="I49" s="28"/>
      <c r="J49" s="28"/>
      <c r="K49" s="28"/>
      <c r="L49" s="28"/>
      <c r="M49" s="28"/>
      <c r="N49" s="28"/>
      <c r="O49" s="8"/>
      <c r="P49" s="46"/>
      <c r="Q49" s="8"/>
      <c r="R49" s="8"/>
      <c r="S49" s="8"/>
      <c r="T49" s="8"/>
      <c r="U49" s="53"/>
      <c r="V49" s="53"/>
      <c r="W49" s="24"/>
      <c r="X49" s="53"/>
      <c r="Y49" s="53"/>
      <c r="Z49" s="53"/>
      <c r="AA49" s="53"/>
      <c r="AB49" s="8"/>
      <c r="AC49" s="1"/>
      <c r="AD49" s="1"/>
      <c r="AE49" s="1" t="s">
        <v>1734</v>
      </c>
      <c r="AF49" s="1" t="s">
        <v>1184</v>
      </c>
      <c r="AG49" s="1" t="s">
        <v>1185</v>
      </c>
      <c r="AH49" s="1" t="s">
        <v>1186</v>
      </c>
      <c r="AI49" s="1" t="s">
        <v>1187</v>
      </c>
      <c r="AJ49" s="1" t="s">
        <v>1188</v>
      </c>
      <c r="AK49" s="1" t="s">
        <v>1189</v>
      </c>
      <c r="AL49" s="1" t="s">
        <v>1190</v>
      </c>
      <c r="AM49" s="1" t="s">
        <v>1191</v>
      </c>
      <c r="AN49" s="1" t="s">
        <v>1192</v>
      </c>
      <c r="AO49" s="1" t="s">
        <v>1193</v>
      </c>
      <c r="AP49" s="1" t="s">
        <v>1194</v>
      </c>
      <c r="AQ49" s="1" t="s">
        <v>254</v>
      </c>
      <c r="AR49" s="1" t="s">
        <v>1150</v>
      </c>
      <c r="AS49" s="1" t="s">
        <v>1151</v>
      </c>
      <c r="AT49" s="1" t="s">
        <v>1152</v>
      </c>
      <c r="AU49" s="1" t="s">
        <v>1153</v>
      </c>
      <c r="AV49" s="1"/>
      <c r="AW49" s="1"/>
      <c r="AX49" s="1"/>
      <c r="AY49" s="1"/>
    </row>
    <row r="50" spans="1:51" ht="12.75" customHeight="1" hidden="1">
      <c r="A50" s="1"/>
      <c r="B50" s="13"/>
      <c r="C50" s="9"/>
      <c r="D50" s="10"/>
      <c r="E50" s="16"/>
      <c r="F50" s="8"/>
      <c r="G50" s="8"/>
      <c r="H50" s="28"/>
      <c r="I50" s="28"/>
      <c r="J50" s="28"/>
      <c r="K50" s="28"/>
      <c r="L50" s="28"/>
      <c r="M50" s="28"/>
      <c r="N50" s="28"/>
      <c r="O50" s="8"/>
      <c r="P50" s="46"/>
      <c r="Q50" s="8"/>
      <c r="R50" s="8"/>
      <c r="S50" s="8"/>
      <c r="T50" s="8"/>
      <c r="U50" s="53"/>
      <c r="V50" s="53"/>
      <c r="W50" s="24"/>
      <c r="X50" s="53"/>
      <c r="Y50" s="53"/>
      <c r="Z50" s="53"/>
      <c r="AA50" s="53"/>
      <c r="AB50" s="8"/>
      <c r="AC50" s="1"/>
      <c r="AD50" s="1"/>
      <c r="AE50" s="1" t="s">
        <v>1154</v>
      </c>
      <c r="AF50" s="1" t="s">
        <v>1155</v>
      </c>
      <c r="AG50" s="1" t="s">
        <v>1156</v>
      </c>
      <c r="AH50" s="1" t="s">
        <v>1157</v>
      </c>
      <c r="AI50" s="1" t="s">
        <v>1158</v>
      </c>
      <c r="AJ50" s="1" t="s">
        <v>1159</v>
      </c>
      <c r="AK50" s="1" t="s">
        <v>1160</v>
      </c>
      <c r="AL50" s="1" t="s">
        <v>1161</v>
      </c>
      <c r="AM50" s="1" t="s">
        <v>893</v>
      </c>
      <c r="AN50" s="1" t="s">
        <v>894</v>
      </c>
      <c r="AO50" s="1" t="s">
        <v>895</v>
      </c>
      <c r="AP50" s="1" t="s">
        <v>896</v>
      </c>
      <c r="AQ50" s="1" t="s">
        <v>559</v>
      </c>
      <c r="AR50" s="1" t="s">
        <v>560</v>
      </c>
      <c r="AS50" s="1" t="s">
        <v>201</v>
      </c>
      <c r="AT50" s="1" t="s">
        <v>202</v>
      </c>
      <c r="AU50" s="1" t="s">
        <v>1246</v>
      </c>
      <c r="AV50" s="1"/>
      <c r="AW50" s="1"/>
      <c r="AX50" s="1"/>
      <c r="AY50" s="1"/>
    </row>
    <row r="51" spans="1:51" ht="12.75" customHeight="1" hidden="1">
      <c r="A51" s="3"/>
      <c r="B51" s="13"/>
      <c r="C51" s="9"/>
      <c r="D51" s="10"/>
      <c r="E51" s="16"/>
      <c r="F51" s="8"/>
      <c r="G51" s="8"/>
      <c r="H51" s="28"/>
      <c r="I51" s="28"/>
      <c r="J51" s="28"/>
      <c r="K51" s="28"/>
      <c r="L51" s="28"/>
      <c r="M51" s="28"/>
      <c r="N51" s="28"/>
      <c r="O51" s="8"/>
      <c r="P51" s="46"/>
      <c r="Q51" s="8"/>
      <c r="R51" s="8"/>
      <c r="S51" s="8"/>
      <c r="T51" s="8"/>
      <c r="U51" s="53"/>
      <c r="V51" s="53"/>
      <c r="W51" s="24"/>
      <c r="X51" s="53"/>
      <c r="Y51" s="53"/>
      <c r="Z51" s="53"/>
      <c r="AA51" s="53"/>
      <c r="AB51" s="8"/>
      <c r="AC51" s="1"/>
      <c r="AD51" s="1"/>
      <c r="AE51" s="1" t="s">
        <v>1247</v>
      </c>
      <c r="AF51" s="1" t="s">
        <v>1248</v>
      </c>
      <c r="AG51" s="1" t="s">
        <v>1249</v>
      </c>
      <c r="AH51" s="1" t="s">
        <v>1250</v>
      </c>
      <c r="AI51" s="1" t="s">
        <v>1251</v>
      </c>
      <c r="AJ51" s="1" t="s">
        <v>1252</v>
      </c>
      <c r="AK51" s="1" t="s">
        <v>1253</v>
      </c>
      <c r="AL51" s="1" t="s">
        <v>955</v>
      </c>
      <c r="AM51" s="1" t="s">
        <v>956</v>
      </c>
      <c r="AN51" s="1" t="s">
        <v>957</v>
      </c>
      <c r="AO51" s="1" t="s">
        <v>958</v>
      </c>
      <c r="AP51" s="1" t="s">
        <v>959</v>
      </c>
      <c r="AQ51" s="1" t="s">
        <v>960</v>
      </c>
      <c r="AR51" s="1" t="s">
        <v>961</v>
      </c>
      <c r="AS51" s="1" t="s">
        <v>962</v>
      </c>
      <c r="AT51" s="1" t="s">
        <v>963</v>
      </c>
      <c r="AU51" s="1" t="s">
        <v>964</v>
      </c>
      <c r="AV51" s="1"/>
      <c r="AW51" s="1"/>
      <c r="AX51" s="1"/>
      <c r="AY51" s="1"/>
    </row>
    <row r="52" spans="1:51" ht="12.75" customHeight="1" hidden="1">
      <c r="A52" s="1"/>
      <c r="B52" s="13"/>
      <c r="C52" s="9"/>
      <c r="D52" s="10"/>
      <c r="E52" s="16"/>
      <c r="F52" s="8"/>
      <c r="G52" s="8"/>
      <c r="H52" s="28"/>
      <c r="I52" s="28"/>
      <c r="J52" s="28"/>
      <c r="K52" s="28"/>
      <c r="L52" s="28"/>
      <c r="M52" s="28"/>
      <c r="N52" s="28"/>
      <c r="O52" s="8"/>
      <c r="P52" s="46"/>
      <c r="Q52" s="8"/>
      <c r="R52" s="8"/>
      <c r="S52" s="8"/>
      <c r="T52" s="8"/>
      <c r="U52" s="53"/>
      <c r="V52" s="53"/>
      <c r="W52" s="24"/>
      <c r="X52" s="53"/>
      <c r="Y52" s="53"/>
      <c r="Z52" s="53"/>
      <c r="AA52" s="53"/>
      <c r="AB52" s="8"/>
      <c r="AC52" s="1"/>
      <c r="AD52" s="1"/>
      <c r="AE52" s="1" t="s">
        <v>965</v>
      </c>
      <c r="AF52" s="1" t="s">
        <v>966</v>
      </c>
      <c r="AG52" s="1" t="s">
        <v>1145</v>
      </c>
      <c r="AH52" s="1" t="s">
        <v>1884</v>
      </c>
      <c r="AI52" s="1" t="s">
        <v>1885</v>
      </c>
      <c r="AJ52" s="1" t="s">
        <v>1886</v>
      </c>
      <c r="AK52" s="1" t="s">
        <v>1887</v>
      </c>
      <c r="AL52" s="1" t="s">
        <v>1888</v>
      </c>
      <c r="AM52" s="1" t="s">
        <v>1889</v>
      </c>
      <c r="AN52" s="1" t="s">
        <v>1890</v>
      </c>
      <c r="AO52" s="1" t="s">
        <v>1891</v>
      </c>
      <c r="AP52" s="1" t="s">
        <v>1892</v>
      </c>
      <c r="AQ52" s="1" t="s">
        <v>1893</v>
      </c>
      <c r="AR52" s="1" t="s">
        <v>1894</v>
      </c>
      <c r="AS52" s="1" t="s">
        <v>1895</v>
      </c>
      <c r="AT52" s="1" t="s">
        <v>1896</v>
      </c>
      <c r="AU52" s="1" t="s">
        <v>1897</v>
      </c>
      <c r="AV52" s="1"/>
      <c r="AW52" s="1"/>
      <c r="AX52" s="1"/>
      <c r="AY52" s="1"/>
    </row>
    <row r="53" spans="1:51" ht="12.75" customHeight="1" hidden="1">
      <c r="A53" s="3"/>
      <c r="B53" s="13"/>
      <c r="C53" s="6"/>
      <c r="D53" s="7"/>
      <c r="E53" s="16"/>
      <c r="F53" s="8"/>
      <c r="G53" s="8"/>
      <c r="H53" s="25"/>
      <c r="I53" s="26"/>
      <c r="J53" s="27"/>
      <c r="K53" s="28"/>
      <c r="L53" s="32"/>
      <c r="M53" s="30"/>
      <c r="N53" s="30"/>
      <c r="O53" s="8"/>
      <c r="P53" s="47"/>
      <c r="Q53" s="8"/>
      <c r="R53" s="19"/>
      <c r="S53" s="8"/>
      <c r="T53" s="8"/>
      <c r="U53" s="53"/>
      <c r="V53" s="53"/>
      <c r="W53" s="24"/>
      <c r="X53" s="53"/>
      <c r="Y53" s="53"/>
      <c r="Z53" s="53"/>
      <c r="AA53" s="53"/>
      <c r="AB53" s="8"/>
      <c r="AC53" s="1"/>
      <c r="AD53" s="1"/>
      <c r="AE53" s="1" t="s">
        <v>285</v>
      </c>
      <c r="AF53" s="1" t="s">
        <v>286</v>
      </c>
      <c r="AG53" s="1" t="s">
        <v>287</v>
      </c>
      <c r="AH53" s="1" t="s">
        <v>288</v>
      </c>
      <c r="AI53" s="1" t="s">
        <v>289</v>
      </c>
      <c r="AJ53" s="1" t="s">
        <v>290</v>
      </c>
      <c r="AK53" s="1" t="s">
        <v>291</v>
      </c>
      <c r="AL53" s="1" t="s">
        <v>292</v>
      </c>
      <c r="AM53" s="1" t="s">
        <v>293</v>
      </c>
      <c r="AN53" s="1" t="s">
        <v>294</v>
      </c>
      <c r="AO53" s="1" t="s">
        <v>1861</v>
      </c>
      <c r="AP53" s="1" t="s">
        <v>1862</v>
      </c>
      <c r="AQ53" s="1" t="s">
        <v>1863</v>
      </c>
      <c r="AR53" s="1" t="s">
        <v>1864</v>
      </c>
      <c r="AS53" s="1" t="s">
        <v>1865</v>
      </c>
      <c r="AT53" s="1" t="s">
        <v>1866</v>
      </c>
      <c r="AU53" s="1" t="s">
        <v>1867</v>
      </c>
      <c r="AV53" s="1"/>
      <c r="AW53" s="1"/>
      <c r="AX53" s="1"/>
      <c r="AY53" s="1"/>
    </row>
    <row r="54" spans="1:51" ht="12.75" hidden="1">
      <c r="A54" s="1"/>
      <c r="B54" s="23"/>
      <c r="C54" s="6"/>
      <c r="D54" s="7"/>
      <c r="E54" s="16"/>
      <c r="F54" s="8"/>
      <c r="G54" s="8"/>
      <c r="H54" s="28"/>
      <c r="I54" s="28"/>
      <c r="J54" s="28"/>
      <c r="K54" s="28"/>
      <c r="L54" s="28"/>
      <c r="M54" s="28"/>
      <c r="N54" s="28"/>
      <c r="O54" s="8"/>
      <c r="P54" s="46"/>
      <c r="Q54" s="8"/>
      <c r="R54" s="8"/>
      <c r="S54" s="8"/>
      <c r="T54" s="8"/>
      <c r="U54" s="53"/>
      <c r="V54" s="53"/>
      <c r="W54" s="24"/>
      <c r="X54" s="53"/>
      <c r="Y54" s="53"/>
      <c r="Z54" s="53"/>
      <c r="AA54" s="53"/>
      <c r="AB54" s="8"/>
      <c r="AC54" s="1"/>
      <c r="AD54" s="1"/>
      <c r="AE54" s="1" t="s">
        <v>1869</v>
      </c>
      <c r="AF54" s="1" t="s">
        <v>1870</v>
      </c>
      <c r="AG54" s="1" t="s">
        <v>1843</v>
      </c>
      <c r="AH54" s="1" t="s">
        <v>1844</v>
      </c>
      <c r="AI54" s="1" t="s">
        <v>1845</v>
      </c>
      <c r="AJ54" s="1" t="s">
        <v>1846</v>
      </c>
      <c r="AK54" s="1" t="s">
        <v>1847</v>
      </c>
      <c r="AL54" s="1" t="s">
        <v>1674</v>
      </c>
      <c r="AM54" s="1" t="s">
        <v>1675</v>
      </c>
      <c r="AN54" s="1" t="s">
        <v>1676</v>
      </c>
      <c r="AO54" s="1" t="s">
        <v>1633</v>
      </c>
      <c r="AP54" s="1" t="s">
        <v>1634</v>
      </c>
      <c r="AQ54" s="1" t="s">
        <v>1635</v>
      </c>
      <c r="AR54" s="1" t="s">
        <v>1636</v>
      </c>
      <c r="AS54" s="1" t="s">
        <v>1637</v>
      </c>
      <c r="AT54" s="1" t="s">
        <v>1638</v>
      </c>
      <c r="AU54" s="1" t="s">
        <v>1639</v>
      </c>
      <c r="AV54" s="1"/>
      <c r="AW54" s="1"/>
      <c r="AX54" s="1"/>
      <c r="AY54" s="1"/>
    </row>
    <row r="55" spans="1:51" ht="12.75" customHeight="1" hidden="1">
      <c r="A55" s="1"/>
      <c r="B55" s="23"/>
      <c r="C55" s="6"/>
      <c r="D55" s="7"/>
      <c r="E55" s="16"/>
      <c r="F55" s="8"/>
      <c r="G55" s="8"/>
      <c r="H55" s="52"/>
      <c r="I55" s="52"/>
      <c r="J55" s="52"/>
      <c r="K55" s="52"/>
      <c r="L55" s="52"/>
      <c r="M55" s="52"/>
      <c r="N55" s="52"/>
      <c r="O55" s="8"/>
      <c r="P55" s="46"/>
      <c r="Q55" s="8"/>
      <c r="R55" s="8"/>
      <c r="S55" s="8"/>
      <c r="T55" s="8"/>
      <c r="U55" s="53"/>
      <c r="V55" s="53"/>
      <c r="W55" s="24"/>
      <c r="X55" s="53"/>
      <c r="Y55" s="53"/>
      <c r="Z55" s="53"/>
      <c r="AA55" s="53"/>
      <c r="AB55" s="8"/>
      <c r="AC55" s="1"/>
      <c r="AD55" s="1"/>
      <c r="AE55" s="1"/>
      <c r="AF55" s="1"/>
      <c r="AG55" s="1"/>
      <c r="AH55" s="1"/>
      <c r="AI55" s="1"/>
      <c r="AJ55" s="1"/>
      <c r="AK55" s="1"/>
      <c r="AL55" s="1"/>
      <c r="AM55" s="1"/>
      <c r="AN55" s="1"/>
      <c r="AO55" s="1"/>
      <c r="AP55" s="1"/>
      <c r="AQ55" s="1"/>
      <c r="AR55" s="1"/>
      <c r="AS55" s="1"/>
      <c r="AT55" s="1"/>
      <c r="AU55" s="1"/>
      <c r="AV55" s="1"/>
      <c r="AW55" s="1"/>
      <c r="AX55" s="1"/>
      <c r="AY55" s="1"/>
    </row>
    <row r="56" spans="1:51" ht="12.75" customHeight="1" hidden="1">
      <c r="A56" s="1"/>
      <c r="B56" s="13"/>
      <c r="C56" s="6"/>
      <c r="D56" s="7"/>
      <c r="E56" s="16"/>
      <c r="F56" s="8"/>
      <c r="G56" s="8"/>
      <c r="O56" s="8"/>
      <c r="P56" s="46"/>
      <c r="Q56" s="8"/>
      <c r="R56" s="8"/>
      <c r="S56" s="8"/>
      <c r="T56" s="8"/>
      <c r="U56" s="53"/>
      <c r="V56" s="53"/>
      <c r="W56" s="24"/>
      <c r="X56" s="53"/>
      <c r="Y56" s="53"/>
      <c r="Z56" s="53"/>
      <c r="AA56" s="53"/>
      <c r="AB56" s="8"/>
      <c r="AC56" s="1"/>
      <c r="AD56" s="1"/>
      <c r="AE56" s="1" t="s">
        <v>1640</v>
      </c>
      <c r="AF56" s="1" t="s">
        <v>1641</v>
      </c>
      <c r="AG56" s="1" t="s">
        <v>1642</v>
      </c>
      <c r="AH56" s="1" t="s">
        <v>1643</v>
      </c>
      <c r="AI56" s="1" t="s">
        <v>1644</v>
      </c>
      <c r="AJ56" s="1" t="s">
        <v>1645</v>
      </c>
      <c r="AK56" s="1" t="s">
        <v>1646</v>
      </c>
      <c r="AL56" s="1" t="s">
        <v>1647</v>
      </c>
      <c r="AM56" s="1" t="s">
        <v>1648</v>
      </c>
      <c r="AN56" s="1" t="s">
        <v>1269</v>
      </c>
      <c r="AO56" s="1" t="s">
        <v>325</v>
      </c>
      <c r="AP56" s="1" t="s">
        <v>1224</v>
      </c>
      <c r="AQ56" s="1" t="s">
        <v>1225</v>
      </c>
      <c r="AR56" s="1" t="s">
        <v>1226</v>
      </c>
      <c r="AS56" s="1" t="s">
        <v>1227</v>
      </c>
      <c r="AT56" s="1" t="s">
        <v>1228</v>
      </c>
      <c r="AU56" s="1" t="s">
        <v>1229</v>
      </c>
      <c r="AV56" s="1"/>
      <c r="AW56" s="1"/>
      <c r="AX56" s="1"/>
      <c r="AY56" s="1"/>
    </row>
    <row r="57" spans="1:51" ht="12.75" customHeight="1" hidden="1">
      <c r="A57" s="1"/>
      <c r="B57" s="13"/>
      <c r="C57" s="6"/>
      <c r="D57" s="7"/>
      <c r="E57" s="16"/>
      <c r="F57" s="8"/>
      <c r="G57" s="8"/>
      <c r="H57" s="25"/>
      <c r="I57" s="26"/>
      <c r="J57" s="27"/>
      <c r="K57" s="28"/>
      <c r="L57" s="29"/>
      <c r="M57" s="27"/>
      <c r="N57" s="27"/>
      <c r="O57" s="8"/>
      <c r="P57" s="47"/>
      <c r="Q57" s="8"/>
      <c r="R57" s="19"/>
      <c r="S57" s="8"/>
      <c r="T57" s="8"/>
      <c r="U57" s="53"/>
      <c r="V57" s="53"/>
      <c r="W57" s="24"/>
      <c r="X57" s="53"/>
      <c r="Y57" s="53"/>
      <c r="Z57" s="53"/>
      <c r="AA57" s="53"/>
      <c r="AB57" s="8"/>
      <c r="AC57" s="1"/>
      <c r="AD57" s="1"/>
      <c r="AE57" s="1"/>
      <c r="AF57" s="1"/>
      <c r="AG57" s="1"/>
      <c r="AH57" s="1"/>
      <c r="AI57" s="1"/>
      <c r="AJ57" s="1"/>
      <c r="AK57" s="1"/>
      <c r="AL57" s="1"/>
      <c r="AM57" s="1"/>
      <c r="AN57" s="1"/>
      <c r="AO57" s="1"/>
      <c r="AP57" s="1"/>
      <c r="AQ57" s="1"/>
      <c r="AR57" s="1"/>
      <c r="AS57" s="1"/>
      <c r="AT57" s="1"/>
      <c r="AU57" s="1"/>
      <c r="AV57" s="1"/>
      <c r="AW57" s="1"/>
      <c r="AX57" s="1"/>
      <c r="AY57" s="1"/>
    </row>
    <row r="58" spans="1:51" ht="12.75" customHeight="1" hidden="1">
      <c r="A58" s="1"/>
      <c r="B58" s="13"/>
      <c r="C58" s="6"/>
      <c r="D58" s="7"/>
      <c r="E58" s="16"/>
      <c r="F58" s="8"/>
      <c r="G58" s="8"/>
      <c r="H58" s="25"/>
      <c r="I58" s="26"/>
      <c r="J58" s="27"/>
      <c r="K58" s="28"/>
      <c r="L58" s="29"/>
      <c r="M58" s="27"/>
      <c r="N58" s="27"/>
      <c r="O58" s="8"/>
      <c r="P58" s="47"/>
      <c r="Q58" s="8"/>
      <c r="R58" s="19"/>
      <c r="S58" s="8"/>
      <c r="T58" s="8"/>
      <c r="U58" s="53"/>
      <c r="V58" s="53"/>
      <c r="W58" s="24"/>
      <c r="X58" s="53"/>
      <c r="Y58" s="53"/>
      <c r="Z58" s="53"/>
      <c r="AA58" s="53"/>
      <c r="AB58" s="8"/>
      <c r="AC58" s="1"/>
      <c r="AD58" s="1"/>
      <c r="AE58" s="1"/>
      <c r="AF58" s="1"/>
      <c r="AG58" s="1"/>
      <c r="AH58" s="1"/>
      <c r="AI58" s="1"/>
      <c r="AJ58" s="1"/>
      <c r="AK58" s="1"/>
      <c r="AL58" s="1"/>
      <c r="AM58" s="1"/>
      <c r="AN58" s="1"/>
      <c r="AO58" s="1"/>
      <c r="AP58" s="1"/>
      <c r="AQ58" s="1"/>
      <c r="AR58" s="1"/>
      <c r="AS58" s="1"/>
      <c r="AT58" s="1"/>
      <c r="AU58" s="1"/>
      <c r="AV58" s="1"/>
      <c r="AW58" s="1"/>
      <c r="AX58" s="1"/>
      <c r="AY58" s="1"/>
    </row>
    <row r="59" spans="1:51" ht="12.75" customHeight="1" hidden="1">
      <c r="A59" s="1"/>
      <c r="B59" s="13"/>
      <c r="C59" s="6"/>
      <c r="D59" s="7"/>
      <c r="E59" s="16"/>
      <c r="F59" s="8"/>
      <c r="G59" s="8"/>
      <c r="H59" s="8"/>
      <c r="I59" s="8"/>
      <c r="J59" s="8"/>
      <c r="K59" s="8"/>
      <c r="L59" s="8"/>
      <c r="M59" s="8"/>
      <c r="N59" s="8"/>
      <c r="O59" s="8"/>
      <c r="P59" s="46"/>
      <c r="Q59" s="8"/>
      <c r="R59" s="8"/>
      <c r="S59" s="8"/>
      <c r="T59" s="8"/>
      <c r="U59" s="53"/>
      <c r="V59" s="53"/>
      <c r="W59" s="24"/>
      <c r="X59" s="53"/>
      <c r="Y59" s="53"/>
      <c r="Z59" s="53"/>
      <c r="AA59" s="53"/>
      <c r="AB59" s="8"/>
      <c r="AC59" s="1"/>
      <c r="AD59" s="1"/>
      <c r="AE59" s="1" t="s">
        <v>1200</v>
      </c>
      <c r="AF59" s="1" t="s">
        <v>1201</v>
      </c>
      <c r="AG59" s="1" t="s">
        <v>1202</v>
      </c>
      <c r="AH59" s="1" t="s">
        <v>270</v>
      </c>
      <c r="AI59" s="1" t="s">
        <v>271</v>
      </c>
      <c r="AJ59" s="1" t="s">
        <v>272</v>
      </c>
      <c r="AK59" s="1" t="s">
        <v>273</v>
      </c>
      <c r="AL59" s="1" t="s">
        <v>274</v>
      </c>
      <c r="AM59" s="1" t="s">
        <v>275</v>
      </c>
      <c r="AN59" s="1" t="s">
        <v>276</v>
      </c>
      <c r="AO59" s="1" t="s">
        <v>277</v>
      </c>
      <c r="AP59" s="1" t="s">
        <v>278</v>
      </c>
      <c r="AQ59" s="1" t="s">
        <v>1223</v>
      </c>
      <c r="AR59" s="1" t="s">
        <v>1217</v>
      </c>
      <c r="AS59" s="1" t="s">
        <v>1218</v>
      </c>
      <c r="AT59" s="1" t="s">
        <v>1219</v>
      </c>
      <c r="AU59" s="1" t="s">
        <v>1220</v>
      </c>
      <c r="AV59" s="1"/>
      <c r="AW59" s="1"/>
      <c r="AX59" s="1"/>
      <c r="AY59" s="1"/>
    </row>
    <row r="60" spans="1:51" ht="12.75" customHeight="1" hidden="1">
      <c r="A60" s="1"/>
      <c r="B60" s="13"/>
      <c r="C60" s="5"/>
      <c r="D60" s="12"/>
      <c r="E60" s="16"/>
      <c r="F60" s="8"/>
      <c r="G60" s="8"/>
      <c r="H60" s="8"/>
      <c r="I60" s="8"/>
      <c r="J60" s="8"/>
      <c r="K60" s="8"/>
      <c r="L60" s="8"/>
      <c r="M60" s="8"/>
      <c r="N60" s="8"/>
      <c r="O60" s="8"/>
      <c r="P60" s="46"/>
      <c r="Q60" s="8"/>
      <c r="S60" s="8"/>
      <c r="T60" s="8"/>
      <c r="U60" s="53"/>
      <c r="V60" s="53"/>
      <c r="W60" s="24"/>
      <c r="X60" s="53"/>
      <c r="Y60" s="53"/>
      <c r="Z60" s="53"/>
      <c r="AA60" s="53"/>
      <c r="AB60" s="8"/>
      <c r="AC60" s="1"/>
      <c r="AD60" s="1"/>
      <c r="AE60" s="1" t="s">
        <v>1230</v>
      </c>
      <c r="AF60" s="1" t="s">
        <v>1231</v>
      </c>
      <c r="AG60" s="1" t="s">
        <v>1232</v>
      </c>
      <c r="AH60" s="1" t="s">
        <v>1233</v>
      </c>
      <c r="AI60" s="1" t="s">
        <v>1234</v>
      </c>
      <c r="AJ60" s="1" t="s">
        <v>1235</v>
      </c>
      <c r="AK60" s="1" t="s">
        <v>1236</v>
      </c>
      <c r="AL60" s="1" t="s">
        <v>1237</v>
      </c>
      <c r="AM60" s="1" t="s">
        <v>1238</v>
      </c>
      <c r="AN60" s="1" t="s">
        <v>1239</v>
      </c>
      <c r="AO60" s="1" t="s">
        <v>1240</v>
      </c>
      <c r="AP60" s="1" t="s">
        <v>1241</v>
      </c>
      <c r="AQ60" s="1" t="s">
        <v>1242</v>
      </c>
      <c r="AR60" s="1" t="s">
        <v>1243</v>
      </c>
      <c r="AS60" s="1" t="s">
        <v>1244</v>
      </c>
      <c r="AT60" s="1" t="s">
        <v>1245</v>
      </c>
      <c r="AU60" s="1" t="s">
        <v>1547</v>
      </c>
      <c r="AV60" s="1"/>
      <c r="AW60" s="1"/>
      <c r="AX60" s="1"/>
      <c r="AY60" s="1"/>
    </row>
    <row r="61" spans="1:51" ht="12.75" customHeight="1" hidden="1">
      <c r="A61" s="1"/>
      <c r="B61" s="22"/>
      <c r="C61" s="5"/>
      <c r="D61" s="12"/>
      <c r="E61" s="16"/>
      <c r="F61" s="8"/>
      <c r="G61" s="8"/>
      <c r="H61" s="8"/>
      <c r="I61" s="8"/>
      <c r="J61" s="8"/>
      <c r="K61" s="8"/>
      <c r="L61" s="8"/>
      <c r="M61" s="8"/>
      <c r="N61" s="8"/>
      <c r="O61" s="8"/>
      <c r="P61" s="46"/>
      <c r="Q61" s="8"/>
      <c r="S61" s="8"/>
      <c r="T61" s="8"/>
      <c r="U61" s="53"/>
      <c r="V61" s="53"/>
      <c r="W61" s="24"/>
      <c r="X61" s="53"/>
      <c r="Y61" s="53"/>
      <c r="Z61" s="53"/>
      <c r="AA61" s="53"/>
      <c r="AB61" s="8"/>
      <c r="AC61" s="1"/>
      <c r="AD61" s="1"/>
      <c r="AE61" s="1"/>
      <c r="AF61" s="1"/>
      <c r="AG61" s="1"/>
      <c r="AH61" s="1"/>
      <c r="AI61" s="1"/>
      <c r="AJ61" s="1"/>
      <c r="AK61" s="1"/>
      <c r="AL61" s="1"/>
      <c r="AM61" s="1"/>
      <c r="AN61" s="1"/>
      <c r="AO61" s="1"/>
      <c r="AP61" s="1"/>
      <c r="AQ61" s="1"/>
      <c r="AR61" s="1"/>
      <c r="AS61" s="1"/>
      <c r="AT61" s="1"/>
      <c r="AU61" s="1"/>
      <c r="AV61" s="1"/>
      <c r="AW61" s="1"/>
      <c r="AX61" s="1"/>
      <c r="AY61" s="1"/>
    </row>
    <row r="62" spans="1:51" ht="12.75" customHeight="1" hidden="1">
      <c r="A62" s="1"/>
      <c r="B62" s="22"/>
      <c r="C62" s="6"/>
      <c r="D62" s="12"/>
      <c r="E62" s="16"/>
      <c r="F62" s="8"/>
      <c r="G62" s="8"/>
      <c r="H62" s="8"/>
      <c r="I62" s="8"/>
      <c r="J62" s="8"/>
      <c r="K62" s="8"/>
      <c r="L62" s="8"/>
      <c r="M62" s="8"/>
      <c r="N62" s="8"/>
      <c r="O62" s="8"/>
      <c r="P62" s="46"/>
      <c r="Q62" s="8"/>
      <c r="S62" s="8"/>
      <c r="T62" s="8"/>
      <c r="U62" s="53"/>
      <c r="V62" s="53"/>
      <c r="W62" s="24"/>
      <c r="X62" s="53"/>
      <c r="Y62" s="53"/>
      <c r="Z62" s="53"/>
      <c r="AA62" s="53"/>
      <c r="AB62" s="8"/>
      <c r="AC62" s="1"/>
      <c r="AD62" s="1"/>
      <c r="AE62" s="1"/>
      <c r="AF62" s="1"/>
      <c r="AG62" s="1"/>
      <c r="AH62" s="1"/>
      <c r="AI62" s="1"/>
      <c r="AJ62" s="1"/>
      <c r="AK62" s="1"/>
      <c r="AL62" s="1"/>
      <c r="AM62" s="1"/>
      <c r="AN62" s="1"/>
      <c r="AO62" s="1"/>
      <c r="AP62" s="1"/>
      <c r="AQ62" s="1"/>
      <c r="AR62" s="1"/>
      <c r="AS62" s="1"/>
      <c r="AT62" s="1"/>
      <c r="AU62" s="1"/>
      <c r="AV62" s="1"/>
      <c r="AW62" s="1"/>
      <c r="AX62" s="1"/>
      <c r="AY62" s="1"/>
    </row>
    <row r="63" spans="1:51" ht="12.75" customHeight="1" hidden="1">
      <c r="A63" s="1"/>
      <c r="B63" s="22"/>
      <c r="C63" s="6"/>
      <c r="D63" s="12"/>
      <c r="E63" s="16"/>
      <c r="F63" s="8"/>
      <c r="G63" s="8"/>
      <c r="H63" s="8"/>
      <c r="I63" s="8"/>
      <c r="J63" s="8"/>
      <c r="K63" s="8"/>
      <c r="L63" s="8"/>
      <c r="M63" s="8"/>
      <c r="N63" s="8"/>
      <c r="O63" s="8"/>
      <c r="P63" s="46"/>
      <c r="Q63" s="8"/>
      <c r="S63" s="8"/>
      <c r="T63" s="8"/>
      <c r="U63" s="53"/>
      <c r="V63" s="53"/>
      <c r="W63" s="24"/>
      <c r="X63" s="53"/>
      <c r="Y63" s="53"/>
      <c r="Z63" s="53"/>
      <c r="AA63" s="53"/>
      <c r="AB63" s="8"/>
      <c r="AC63" s="1"/>
      <c r="AD63" s="1"/>
      <c r="AE63" s="1"/>
      <c r="AF63" s="1"/>
      <c r="AG63" s="1"/>
      <c r="AH63" s="1"/>
      <c r="AI63" s="1"/>
      <c r="AJ63" s="1"/>
      <c r="AK63" s="1"/>
      <c r="AL63" s="1"/>
      <c r="AM63" s="1"/>
      <c r="AN63" s="1"/>
      <c r="AO63" s="1"/>
      <c r="AP63" s="1"/>
      <c r="AQ63" s="1"/>
      <c r="AR63" s="1"/>
      <c r="AS63" s="1"/>
      <c r="AT63" s="1"/>
      <c r="AU63" s="1"/>
      <c r="AV63" s="1"/>
      <c r="AW63" s="1"/>
      <c r="AX63" s="1"/>
      <c r="AY63" s="1"/>
    </row>
    <row r="64" spans="1:51" ht="12.75" customHeight="1" hidden="1">
      <c r="A64" s="1"/>
      <c r="B64" s="22"/>
      <c r="C64" s="6"/>
      <c r="D64" s="7"/>
      <c r="E64" s="16"/>
      <c r="F64" s="8"/>
      <c r="G64" s="8"/>
      <c r="H64" s="8"/>
      <c r="I64" s="8"/>
      <c r="J64" s="8"/>
      <c r="K64" s="8"/>
      <c r="L64" s="8"/>
      <c r="M64" s="8"/>
      <c r="N64" s="8"/>
      <c r="O64" s="8"/>
      <c r="P64" s="46"/>
      <c r="Q64" s="8"/>
      <c r="R64" s="8"/>
      <c r="S64" s="8"/>
      <c r="T64" s="8"/>
      <c r="U64" s="53"/>
      <c r="V64" s="53"/>
      <c r="W64" s="24"/>
      <c r="X64" s="53"/>
      <c r="Y64" s="53"/>
      <c r="Z64" s="53"/>
      <c r="AA64" s="53"/>
      <c r="AB64" s="8"/>
      <c r="AC64" s="1"/>
      <c r="AD64" s="1"/>
      <c r="AE64" s="1"/>
      <c r="AF64" s="1"/>
      <c r="AG64" s="1"/>
      <c r="AH64" s="1"/>
      <c r="AI64" s="1"/>
      <c r="AJ64" s="1"/>
      <c r="AK64" s="1"/>
      <c r="AL64" s="1"/>
      <c r="AM64" s="1"/>
      <c r="AN64" s="1"/>
      <c r="AO64" s="1"/>
      <c r="AP64" s="1"/>
      <c r="AQ64" s="1"/>
      <c r="AR64" s="1"/>
      <c r="AS64" s="1"/>
      <c r="AT64" s="1"/>
      <c r="AU64" s="1"/>
      <c r="AV64" s="1"/>
      <c r="AW64" s="1"/>
      <c r="AX64" s="1"/>
      <c r="AY64" s="1"/>
    </row>
    <row r="65" spans="1:51" ht="15.75" customHeight="1" hidden="1">
      <c r="A65" s="1"/>
      <c r="B65" s="132"/>
      <c r="C65" s="133"/>
      <c r="D65" s="133"/>
      <c r="E65" s="134"/>
      <c r="F65" s="8"/>
      <c r="G65" s="8"/>
      <c r="H65" s="8"/>
      <c r="I65" s="8"/>
      <c r="J65" s="8"/>
      <c r="K65" s="8"/>
      <c r="L65" s="8"/>
      <c r="M65" s="8"/>
      <c r="N65" s="8"/>
      <c r="O65" s="8"/>
      <c r="P65" s="46"/>
      <c r="Q65" s="8"/>
      <c r="R65" s="8"/>
      <c r="S65" s="8"/>
      <c r="T65" s="8"/>
      <c r="U65" s="53"/>
      <c r="V65" s="53"/>
      <c r="W65" s="24"/>
      <c r="X65" s="53"/>
      <c r="Y65" s="53"/>
      <c r="Z65" s="53"/>
      <c r="AA65" s="53"/>
      <c r="AB65" s="8"/>
      <c r="AC65" s="1"/>
      <c r="AD65" s="1"/>
      <c r="AE65" s="1"/>
      <c r="AF65" s="1"/>
      <c r="AG65" s="1"/>
      <c r="AH65" s="1"/>
      <c r="AI65" s="1"/>
      <c r="AJ65" s="1"/>
      <c r="AK65" s="1"/>
      <c r="AL65" s="1"/>
      <c r="AM65" s="1"/>
      <c r="AN65" s="1"/>
      <c r="AO65" s="1"/>
      <c r="AP65" s="1"/>
      <c r="AQ65" s="1"/>
      <c r="AR65" s="1"/>
      <c r="AS65" s="1"/>
      <c r="AT65" s="1"/>
      <c r="AU65" s="1"/>
      <c r="AV65" s="1"/>
      <c r="AW65" s="1"/>
      <c r="AX65" s="1"/>
      <c r="AY65" s="1"/>
    </row>
    <row r="66" spans="1:51" ht="40.5" customHeight="1">
      <c r="A66" s="1"/>
      <c r="B66" s="13" t="s">
        <v>1102</v>
      </c>
      <c r="C66" s="20" t="s">
        <v>1315</v>
      </c>
      <c r="D66" s="12" t="s">
        <v>1316</v>
      </c>
      <c r="E66" s="16"/>
      <c r="F66" s="8"/>
      <c r="G66" s="8"/>
      <c r="H66" s="8"/>
      <c r="I66" s="8"/>
      <c r="J66" s="8"/>
      <c r="K66" s="8"/>
      <c r="L66" s="8"/>
      <c r="M66" s="8"/>
      <c r="N66" s="8"/>
      <c r="O66" s="8"/>
      <c r="P66" s="46"/>
      <c r="Q66" s="8"/>
      <c r="R66" s="8"/>
      <c r="S66" s="8"/>
      <c r="T66" s="8"/>
      <c r="U66" s="91"/>
      <c r="V66" s="91"/>
      <c r="W66" s="91"/>
      <c r="X66" s="91"/>
      <c r="Y66" s="91"/>
      <c r="Z66" s="91"/>
      <c r="AA66" s="91"/>
      <c r="AB66" s="91"/>
      <c r="AC66" s="1"/>
      <c r="AD66" s="1"/>
      <c r="AE66" s="1" t="s">
        <v>1317</v>
      </c>
      <c r="AF66" s="1" t="s">
        <v>1318</v>
      </c>
      <c r="AG66" s="1" t="s">
        <v>1319</v>
      </c>
      <c r="AH66" s="1" t="s">
        <v>1320</v>
      </c>
      <c r="AI66" s="1" t="s">
        <v>1321</v>
      </c>
      <c r="AJ66" s="1" t="s">
        <v>1322</v>
      </c>
      <c r="AK66" s="1" t="s">
        <v>1323</v>
      </c>
      <c r="AL66" s="1" t="s">
        <v>1324</v>
      </c>
      <c r="AM66" s="1" t="s">
        <v>1325</v>
      </c>
      <c r="AN66" s="1" t="s">
        <v>1326</v>
      </c>
      <c r="AO66" s="1" t="s">
        <v>1327</v>
      </c>
      <c r="AP66" s="1" t="s">
        <v>1328</v>
      </c>
      <c r="AQ66" s="1" t="s">
        <v>1329</v>
      </c>
      <c r="AR66" s="1" t="s">
        <v>1703</v>
      </c>
      <c r="AS66" s="1" t="s">
        <v>1704</v>
      </c>
      <c r="AT66" s="1" t="s">
        <v>1705</v>
      </c>
      <c r="AU66" s="1" t="s">
        <v>1776</v>
      </c>
      <c r="AV66" s="1"/>
      <c r="AW66" s="1"/>
      <c r="AX66" s="1"/>
      <c r="AY66" s="1"/>
    </row>
    <row r="67" spans="1:51" ht="78" customHeight="1">
      <c r="A67" s="1"/>
      <c r="B67" s="13" t="s">
        <v>1103</v>
      </c>
      <c r="C67" s="6" t="s">
        <v>1777</v>
      </c>
      <c r="D67" s="7" t="s">
        <v>1778</v>
      </c>
      <c r="E67" s="16"/>
      <c r="F67" s="8"/>
      <c r="G67" s="8"/>
      <c r="H67" s="8"/>
      <c r="I67" s="8"/>
      <c r="J67" s="8"/>
      <c r="K67" s="8"/>
      <c r="L67" s="8"/>
      <c r="M67" s="8"/>
      <c r="N67" s="8"/>
      <c r="O67" s="8"/>
      <c r="P67" s="46"/>
      <c r="Q67" s="8"/>
      <c r="R67" s="8"/>
      <c r="S67" s="8"/>
      <c r="T67" s="8"/>
      <c r="U67" s="91">
        <f aca="true" t="shared" si="0" ref="U67:AA67">SUM(U68:U114)</f>
        <v>209337.82129</v>
      </c>
      <c r="V67" s="91">
        <f t="shared" si="0"/>
        <v>203477.47637999998</v>
      </c>
      <c r="W67" s="91">
        <f t="shared" si="0"/>
        <v>162943.89659999998</v>
      </c>
      <c r="X67" s="91">
        <f t="shared" si="0"/>
        <v>185941.4</v>
      </c>
      <c r="Y67" s="91">
        <f t="shared" si="0"/>
        <v>195515.61800000002</v>
      </c>
      <c r="Z67" s="91">
        <f t="shared" si="0"/>
        <v>214636.55508000008</v>
      </c>
      <c r="AA67" s="91">
        <f t="shared" si="0"/>
        <v>220038.24838480004</v>
      </c>
      <c r="AB67" s="91"/>
      <c r="AC67" s="1"/>
      <c r="AD67" s="1"/>
      <c r="AE67" s="1" t="s">
        <v>1481</v>
      </c>
      <c r="AF67" s="1" t="s">
        <v>1482</v>
      </c>
      <c r="AG67" s="1" t="s">
        <v>1483</v>
      </c>
      <c r="AH67" s="1" t="s">
        <v>1484</v>
      </c>
      <c r="AI67" s="1" t="s">
        <v>1485</v>
      </c>
      <c r="AJ67" s="1" t="s">
        <v>1486</v>
      </c>
      <c r="AK67" s="1" t="s">
        <v>1487</v>
      </c>
      <c r="AL67" s="1" t="s">
        <v>1488</v>
      </c>
      <c r="AM67" s="1" t="s">
        <v>1489</v>
      </c>
      <c r="AN67" s="1" t="s">
        <v>1490</v>
      </c>
      <c r="AO67" s="1" t="s">
        <v>1071</v>
      </c>
      <c r="AP67" s="1" t="s">
        <v>1696</v>
      </c>
      <c r="AQ67" s="1" t="s">
        <v>1697</v>
      </c>
      <c r="AR67" s="1" t="s">
        <v>1698</v>
      </c>
      <c r="AS67" s="1" t="s">
        <v>1699</v>
      </c>
      <c r="AT67" s="1" t="s">
        <v>1700</v>
      </c>
      <c r="AU67" s="1" t="s">
        <v>1701</v>
      </c>
      <c r="AV67" s="1"/>
      <c r="AW67" s="1"/>
      <c r="AX67" s="1"/>
      <c r="AY67" s="1"/>
    </row>
    <row r="68" spans="1:51" ht="63" customHeight="1">
      <c r="A68" s="1"/>
      <c r="B68" s="125" t="s">
        <v>1104</v>
      </c>
      <c r="C68" s="122" t="s">
        <v>1101</v>
      </c>
      <c r="D68" s="126" t="s">
        <v>1702</v>
      </c>
      <c r="E68" s="16" t="s">
        <v>1493</v>
      </c>
      <c r="F68" s="8"/>
      <c r="G68" s="8"/>
      <c r="H68" s="25" t="s">
        <v>172</v>
      </c>
      <c r="I68" s="26" t="s">
        <v>826</v>
      </c>
      <c r="J68" s="68" t="s">
        <v>175</v>
      </c>
      <c r="K68" s="28"/>
      <c r="L68" s="69" t="s">
        <v>174</v>
      </c>
      <c r="M68" s="68" t="s">
        <v>824</v>
      </c>
      <c r="N68" s="68" t="s">
        <v>173</v>
      </c>
      <c r="O68" s="8"/>
      <c r="P68" s="86" t="s">
        <v>1912</v>
      </c>
      <c r="Q68" s="8"/>
      <c r="R68" s="8" t="s">
        <v>1905</v>
      </c>
      <c r="S68" s="8"/>
      <c r="T68" s="8"/>
      <c r="U68" s="91">
        <v>14397.53598</v>
      </c>
      <c r="V68" s="91">
        <v>14397.18902</v>
      </c>
      <c r="W68" s="91">
        <v>11704.9</v>
      </c>
      <c r="X68" s="94">
        <v>12430.2</v>
      </c>
      <c r="Y68" s="94">
        <f aca="true" t="shared" si="1" ref="Y68:AA70">X68*1.06</f>
        <v>13176.012</v>
      </c>
      <c r="Z68" s="94">
        <f t="shared" si="1"/>
        <v>13966.572720000002</v>
      </c>
      <c r="AA68" s="94">
        <f t="shared" si="1"/>
        <v>14804.567083200003</v>
      </c>
      <c r="AB68" s="91"/>
      <c r="AC68" s="1"/>
      <c r="AD68" s="1"/>
      <c r="AE68" s="1"/>
      <c r="AF68" s="1"/>
      <c r="AG68" s="1"/>
      <c r="AH68" s="1"/>
      <c r="AI68" s="1"/>
      <c r="AJ68" s="1"/>
      <c r="AK68" s="1"/>
      <c r="AL68" s="1"/>
      <c r="AM68" s="1"/>
      <c r="AN68" s="1"/>
      <c r="AO68" s="1"/>
      <c r="AP68" s="1"/>
      <c r="AQ68" s="1"/>
      <c r="AR68" s="1"/>
      <c r="AS68" s="1"/>
      <c r="AT68" s="1"/>
      <c r="AU68" s="1"/>
      <c r="AV68" s="1"/>
      <c r="AW68" s="1"/>
      <c r="AX68" s="1"/>
      <c r="AY68" s="1"/>
    </row>
    <row r="69" spans="1:51" ht="61.5" customHeight="1">
      <c r="A69" s="1"/>
      <c r="B69" s="125"/>
      <c r="C69" s="123"/>
      <c r="D69" s="126"/>
      <c r="E69" s="16" t="s">
        <v>1002</v>
      </c>
      <c r="F69" s="8"/>
      <c r="G69" s="8"/>
      <c r="H69" s="25" t="s">
        <v>172</v>
      </c>
      <c r="I69" s="26" t="s">
        <v>826</v>
      </c>
      <c r="J69" s="68" t="s">
        <v>175</v>
      </c>
      <c r="K69" s="28"/>
      <c r="L69" s="69" t="s">
        <v>174</v>
      </c>
      <c r="M69" s="68" t="s">
        <v>824</v>
      </c>
      <c r="N69" s="68" t="s">
        <v>173</v>
      </c>
      <c r="O69" s="8"/>
      <c r="P69" s="86" t="s">
        <v>1912</v>
      </c>
      <c r="Q69" s="8"/>
      <c r="R69" s="8" t="s">
        <v>1905</v>
      </c>
      <c r="S69" s="8"/>
      <c r="T69" s="8"/>
      <c r="U69" s="91">
        <v>3351.9</v>
      </c>
      <c r="V69" s="91">
        <v>3351.88779</v>
      </c>
      <c r="W69" s="91">
        <v>2848.1</v>
      </c>
      <c r="X69" s="94">
        <v>3343</v>
      </c>
      <c r="Y69" s="94">
        <f t="shared" si="1"/>
        <v>3543.5800000000004</v>
      </c>
      <c r="Z69" s="94">
        <f t="shared" si="1"/>
        <v>3756.1948000000007</v>
      </c>
      <c r="AA69" s="94">
        <f t="shared" si="1"/>
        <v>3981.566488000001</v>
      </c>
      <c r="AB69" s="91"/>
      <c r="AC69" s="1"/>
      <c r="AD69" s="1"/>
      <c r="AE69" s="1"/>
      <c r="AF69" s="1"/>
      <c r="AG69" s="1"/>
      <c r="AH69" s="1"/>
      <c r="AI69" s="1"/>
      <c r="AJ69" s="1"/>
      <c r="AK69" s="1"/>
      <c r="AL69" s="1"/>
      <c r="AM69" s="1"/>
      <c r="AN69" s="1"/>
      <c r="AO69" s="1"/>
      <c r="AP69" s="1"/>
      <c r="AQ69" s="1"/>
      <c r="AR69" s="1"/>
      <c r="AS69" s="1"/>
      <c r="AT69" s="1"/>
      <c r="AU69" s="1"/>
      <c r="AV69" s="1"/>
      <c r="AW69" s="1"/>
      <c r="AX69" s="1"/>
      <c r="AY69" s="1"/>
    </row>
    <row r="70" spans="1:51" ht="61.5" customHeight="1">
      <c r="A70" s="1"/>
      <c r="B70" s="125"/>
      <c r="C70" s="124"/>
      <c r="D70" s="126"/>
      <c r="E70" s="16" t="s">
        <v>1965</v>
      </c>
      <c r="F70" s="8"/>
      <c r="G70" s="8"/>
      <c r="H70" s="25" t="s">
        <v>172</v>
      </c>
      <c r="I70" s="26" t="s">
        <v>826</v>
      </c>
      <c r="J70" s="68" t="s">
        <v>175</v>
      </c>
      <c r="K70" s="28"/>
      <c r="L70" s="69" t="s">
        <v>174</v>
      </c>
      <c r="M70" s="68" t="s">
        <v>824</v>
      </c>
      <c r="N70" s="8"/>
      <c r="O70" s="8"/>
      <c r="P70" s="86" t="s">
        <v>1912</v>
      </c>
      <c r="Q70" s="8"/>
      <c r="R70" s="8" t="s">
        <v>1905</v>
      </c>
      <c r="S70" s="8"/>
      <c r="T70" s="8"/>
      <c r="U70" s="91">
        <v>1060.2</v>
      </c>
      <c r="V70" s="91">
        <v>1050.4</v>
      </c>
      <c r="W70" s="91">
        <v>1141.4</v>
      </c>
      <c r="X70" s="94">
        <v>963.9</v>
      </c>
      <c r="Y70" s="94">
        <f t="shared" si="1"/>
        <v>1021.734</v>
      </c>
      <c r="Z70" s="94">
        <f t="shared" si="1"/>
        <v>1083.0380400000001</v>
      </c>
      <c r="AA70" s="94">
        <f t="shared" si="1"/>
        <v>1148.0203224000002</v>
      </c>
      <c r="AB70" s="91"/>
      <c r="AC70" s="1"/>
      <c r="AD70" s="1"/>
      <c r="AE70" s="1" t="s">
        <v>877</v>
      </c>
      <c r="AF70" s="1" t="s">
        <v>878</v>
      </c>
      <c r="AG70" s="1" t="s">
        <v>879</v>
      </c>
      <c r="AH70" s="1" t="s">
        <v>880</v>
      </c>
      <c r="AI70" s="1" t="s">
        <v>881</v>
      </c>
      <c r="AJ70" s="1" t="s">
        <v>882</v>
      </c>
      <c r="AK70" s="1" t="s">
        <v>883</v>
      </c>
      <c r="AL70" s="1" t="s">
        <v>884</v>
      </c>
      <c r="AM70" s="1" t="s">
        <v>885</v>
      </c>
      <c r="AN70" s="1" t="s">
        <v>886</v>
      </c>
      <c r="AO70" s="1" t="s">
        <v>887</v>
      </c>
      <c r="AP70" s="1" t="s">
        <v>888</v>
      </c>
      <c r="AQ70" s="1" t="s">
        <v>889</v>
      </c>
      <c r="AR70" s="1" t="s">
        <v>890</v>
      </c>
      <c r="AS70" s="1" t="s">
        <v>946</v>
      </c>
      <c r="AT70" s="1" t="s">
        <v>947</v>
      </c>
      <c r="AU70" s="1" t="s">
        <v>948</v>
      </c>
      <c r="AV70" s="1"/>
      <c r="AW70" s="1"/>
      <c r="AX70" s="1"/>
      <c r="AY70" s="1"/>
    </row>
    <row r="71" spans="1:51" ht="60.75" customHeight="1">
      <c r="A71" s="1"/>
      <c r="B71" s="13" t="s">
        <v>1105</v>
      </c>
      <c r="C71" s="9" t="s">
        <v>653</v>
      </c>
      <c r="D71" s="10" t="s">
        <v>1853</v>
      </c>
      <c r="E71" s="16" t="s">
        <v>55</v>
      </c>
      <c r="F71" s="8"/>
      <c r="G71" s="8"/>
      <c r="H71" s="25" t="s">
        <v>172</v>
      </c>
      <c r="I71" s="26" t="s">
        <v>188</v>
      </c>
      <c r="J71" s="68" t="s">
        <v>175</v>
      </c>
      <c r="K71" s="8"/>
      <c r="L71" s="69" t="s">
        <v>174</v>
      </c>
      <c r="M71" s="68" t="s">
        <v>189</v>
      </c>
      <c r="N71" s="8"/>
      <c r="O71" s="8"/>
      <c r="P71" s="86" t="s">
        <v>1912</v>
      </c>
      <c r="Q71" s="8"/>
      <c r="R71" s="8" t="s">
        <v>1905</v>
      </c>
      <c r="S71" s="8"/>
      <c r="T71" s="8"/>
      <c r="U71" s="91"/>
      <c r="V71" s="91"/>
      <c r="W71" s="91"/>
      <c r="X71" s="94"/>
      <c r="Y71" s="91"/>
      <c r="Z71" s="91"/>
      <c r="AA71" s="91"/>
      <c r="AB71" s="91"/>
      <c r="AC71" s="1"/>
      <c r="AD71" s="1"/>
      <c r="AE71" s="1" t="s">
        <v>217</v>
      </c>
      <c r="AF71" s="1" t="s">
        <v>218</v>
      </c>
      <c r="AG71" s="1" t="s">
        <v>219</v>
      </c>
      <c r="AH71" s="1" t="s">
        <v>1255</v>
      </c>
      <c r="AI71" s="1" t="s">
        <v>1256</v>
      </c>
      <c r="AJ71" s="1" t="s">
        <v>1257</v>
      </c>
      <c r="AK71" s="1" t="s">
        <v>1258</v>
      </c>
      <c r="AL71" s="1" t="s">
        <v>1259</v>
      </c>
      <c r="AM71" s="1" t="s">
        <v>1260</v>
      </c>
      <c r="AN71" s="1" t="s">
        <v>1261</v>
      </c>
      <c r="AO71" s="1" t="s">
        <v>1262</v>
      </c>
      <c r="AP71" s="1" t="s">
        <v>1263</v>
      </c>
      <c r="AQ71" s="1" t="s">
        <v>1264</v>
      </c>
      <c r="AR71" s="1" t="s">
        <v>1265</v>
      </c>
      <c r="AS71" s="1" t="s">
        <v>1266</v>
      </c>
      <c r="AT71" s="1" t="s">
        <v>974</v>
      </c>
      <c r="AU71" s="1" t="s">
        <v>975</v>
      </c>
      <c r="AV71" s="1"/>
      <c r="AW71" s="1"/>
      <c r="AX71" s="1"/>
      <c r="AY71" s="1"/>
    </row>
    <row r="72" spans="1:51" ht="168" customHeight="1">
      <c r="A72" s="1"/>
      <c r="B72" s="13" t="s">
        <v>1106</v>
      </c>
      <c r="C72" s="9" t="s">
        <v>1548</v>
      </c>
      <c r="D72" s="10" t="s">
        <v>1549</v>
      </c>
      <c r="E72" s="16"/>
      <c r="F72" s="8"/>
      <c r="G72" s="8"/>
      <c r="H72" s="8"/>
      <c r="I72" s="8"/>
      <c r="J72" s="8"/>
      <c r="K72" s="8"/>
      <c r="L72" s="8"/>
      <c r="M72" s="8"/>
      <c r="N72" s="8"/>
      <c r="O72" s="8"/>
      <c r="P72" s="46"/>
      <c r="Q72" s="8"/>
      <c r="R72" s="8"/>
      <c r="S72" s="8"/>
      <c r="T72" s="8"/>
      <c r="U72" s="91"/>
      <c r="V72" s="91"/>
      <c r="W72" s="91"/>
      <c r="X72" s="94"/>
      <c r="Y72" s="91"/>
      <c r="Z72" s="91"/>
      <c r="AA72" s="91"/>
      <c r="AB72" s="91"/>
      <c r="AC72" s="1"/>
      <c r="AD72" s="1"/>
      <c r="AE72" s="1" t="s">
        <v>1304</v>
      </c>
      <c r="AF72" s="1" t="s">
        <v>1305</v>
      </c>
      <c r="AG72" s="1" t="s">
        <v>1306</v>
      </c>
      <c r="AH72" s="1" t="s">
        <v>1307</v>
      </c>
      <c r="AI72" s="1" t="s">
        <v>1308</v>
      </c>
      <c r="AJ72" s="1" t="s">
        <v>1309</v>
      </c>
      <c r="AK72" s="1" t="s">
        <v>1310</v>
      </c>
      <c r="AL72" s="1" t="s">
        <v>1311</v>
      </c>
      <c r="AM72" s="1" t="s">
        <v>996</v>
      </c>
      <c r="AN72" s="1" t="s">
        <v>997</v>
      </c>
      <c r="AO72" s="1" t="s">
        <v>998</v>
      </c>
      <c r="AP72" s="1" t="s">
        <v>999</v>
      </c>
      <c r="AQ72" s="1" t="s">
        <v>1000</v>
      </c>
      <c r="AR72" s="1" t="s">
        <v>1001</v>
      </c>
      <c r="AS72" s="1" t="s">
        <v>263</v>
      </c>
      <c r="AT72" s="1" t="s">
        <v>264</v>
      </c>
      <c r="AU72" s="1" t="s">
        <v>265</v>
      </c>
      <c r="AV72" s="1"/>
      <c r="AW72" s="1"/>
      <c r="AX72" s="1"/>
      <c r="AY72" s="1"/>
    </row>
    <row r="73" spans="1:51" ht="142.5" customHeight="1">
      <c r="A73" s="1"/>
      <c r="B73" s="13" t="s">
        <v>1107</v>
      </c>
      <c r="C73" s="9" t="s">
        <v>652</v>
      </c>
      <c r="D73" s="10" t="s">
        <v>266</v>
      </c>
      <c r="E73" s="16" t="s">
        <v>1003</v>
      </c>
      <c r="F73" s="8"/>
      <c r="G73" s="8"/>
      <c r="H73" s="25" t="s">
        <v>172</v>
      </c>
      <c r="I73" s="26" t="s">
        <v>826</v>
      </c>
      <c r="J73" s="68" t="s">
        <v>175</v>
      </c>
      <c r="K73" s="28"/>
      <c r="L73" s="69" t="s">
        <v>174</v>
      </c>
      <c r="M73" s="68" t="s">
        <v>824</v>
      </c>
      <c r="N73" s="68" t="s">
        <v>173</v>
      </c>
      <c r="O73" s="8"/>
      <c r="P73" s="86" t="s">
        <v>1912</v>
      </c>
      <c r="Q73" s="8"/>
      <c r="R73" s="8" t="s">
        <v>1905</v>
      </c>
      <c r="S73" s="8"/>
      <c r="T73" s="8"/>
      <c r="U73" s="91">
        <v>0</v>
      </c>
      <c r="V73" s="91">
        <v>0</v>
      </c>
      <c r="W73" s="91">
        <v>300</v>
      </c>
      <c r="X73" s="94"/>
      <c r="Y73" s="91"/>
      <c r="Z73" s="91"/>
      <c r="AA73" s="91"/>
      <c r="AB73" s="91"/>
      <c r="AC73" s="1"/>
      <c r="AD73" s="1"/>
      <c r="AE73" s="1" t="s">
        <v>267</v>
      </c>
      <c r="AF73" s="1" t="s">
        <v>268</v>
      </c>
      <c r="AG73" s="1" t="s">
        <v>269</v>
      </c>
      <c r="AH73" s="1" t="s">
        <v>1677</v>
      </c>
      <c r="AI73" s="1" t="s">
        <v>1678</v>
      </c>
      <c r="AJ73" s="1" t="s">
        <v>1679</v>
      </c>
      <c r="AK73" s="1" t="s">
        <v>1680</v>
      </c>
      <c r="AL73" s="1" t="s">
        <v>1203</v>
      </c>
      <c r="AM73" s="1" t="s">
        <v>1204</v>
      </c>
      <c r="AN73" s="1" t="s">
        <v>1205</v>
      </c>
      <c r="AO73" s="1" t="s">
        <v>1206</v>
      </c>
      <c r="AP73" s="1" t="s">
        <v>1207</v>
      </c>
      <c r="AQ73" s="1" t="s">
        <v>1208</v>
      </c>
      <c r="AR73" s="1" t="s">
        <v>1209</v>
      </c>
      <c r="AS73" s="1" t="s">
        <v>1210</v>
      </c>
      <c r="AT73" s="1" t="s">
        <v>1211</v>
      </c>
      <c r="AU73" s="1" t="s">
        <v>1212</v>
      </c>
      <c r="AV73" s="1"/>
      <c r="AW73" s="1"/>
      <c r="AX73" s="1"/>
      <c r="AY73" s="1"/>
    </row>
    <row r="74" spans="1:51" ht="110.25" customHeight="1">
      <c r="A74" s="1"/>
      <c r="B74" s="13" t="s">
        <v>1108</v>
      </c>
      <c r="C74" s="9" t="s">
        <v>1213</v>
      </c>
      <c r="D74" s="10" t="s">
        <v>1214</v>
      </c>
      <c r="E74" s="16"/>
      <c r="F74" s="8"/>
      <c r="G74" s="8"/>
      <c r="H74" s="8"/>
      <c r="I74" s="8"/>
      <c r="J74" s="8"/>
      <c r="K74" s="8"/>
      <c r="L74" s="8"/>
      <c r="M74" s="8"/>
      <c r="N74" s="8"/>
      <c r="O74" s="8"/>
      <c r="P74" s="46"/>
      <c r="Q74" s="8"/>
      <c r="R74" s="8"/>
      <c r="S74" s="8"/>
      <c r="T74" s="8"/>
      <c r="U74" s="91"/>
      <c r="V74" s="91"/>
      <c r="W74" s="91"/>
      <c r="X74" s="94"/>
      <c r="Y74" s="91"/>
      <c r="Z74" s="91"/>
      <c r="AA74" s="91"/>
      <c r="AB74" s="91"/>
      <c r="AC74" s="1"/>
      <c r="AD74" s="1"/>
      <c r="AE74" s="1" t="s">
        <v>1215</v>
      </c>
      <c r="AF74" s="1" t="s">
        <v>1289</v>
      </c>
      <c r="AG74" s="1" t="s">
        <v>1290</v>
      </c>
      <c r="AH74" s="1" t="s">
        <v>1291</v>
      </c>
      <c r="AI74" s="1" t="s">
        <v>1292</v>
      </c>
      <c r="AJ74" s="1" t="s">
        <v>1293</v>
      </c>
      <c r="AK74" s="1" t="s">
        <v>1294</v>
      </c>
      <c r="AL74" s="1" t="s">
        <v>1295</v>
      </c>
      <c r="AM74" s="1" t="s">
        <v>1296</v>
      </c>
      <c r="AN74" s="1" t="s">
        <v>1297</v>
      </c>
      <c r="AO74" s="1" t="s">
        <v>1298</v>
      </c>
      <c r="AP74" s="1" t="s">
        <v>1299</v>
      </c>
      <c r="AQ74" s="1" t="s">
        <v>1300</v>
      </c>
      <c r="AR74" s="1" t="s">
        <v>1301</v>
      </c>
      <c r="AS74" s="1" t="s">
        <v>1302</v>
      </c>
      <c r="AT74" s="1" t="s">
        <v>1303</v>
      </c>
      <c r="AU74" s="1" t="s">
        <v>1871</v>
      </c>
      <c r="AV74" s="1"/>
      <c r="AW74" s="1"/>
      <c r="AX74" s="1"/>
      <c r="AY74" s="1"/>
    </row>
    <row r="75" spans="1:51" ht="76.5" customHeight="1">
      <c r="A75" s="1"/>
      <c r="B75" s="13" t="s">
        <v>1109</v>
      </c>
      <c r="C75" s="9" t="s">
        <v>651</v>
      </c>
      <c r="D75" s="10" t="s">
        <v>1872</v>
      </c>
      <c r="E75" s="16" t="s">
        <v>1004</v>
      </c>
      <c r="F75" s="8"/>
      <c r="G75" s="8"/>
      <c r="H75" s="25" t="s">
        <v>172</v>
      </c>
      <c r="I75" s="26" t="s">
        <v>826</v>
      </c>
      <c r="J75" s="68" t="s">
        <v>175</v>
      </c>
      <c r="K75" s="28"/>
      <c r="L75" s="69" t="s">
        <v>174</v>
      </c>
      <c r="M75" s="68" t="s">
        <v>824</v>
      </c>
      <c r="N75" s="68" t="s">
        <v>173</v>
      </c>
      <c r="O75" s="8"/>
      <c r="P75" s="86" t="s">
        <v>1912</v>
      </c>
      <c r="Q75" s="8"/>
      <c r="R75" s="8" t="s">
        <v>1905</v>
      </c>
      <c r="S75" s="8"/>
      <c r="T75" s="8"/>
      <c r="U75" s="91"/>
      <c r="V75" s="91"/>
      <c r="W75" s="91"/>
      <c r="X75" s="94"/>
      <c r="Y75" s="91"/>
      <c r="Z75" s="91"/>
      <c r="AA75" s="91"/>
      <c r="AB75" s="91"/>
      <c r="AC75" s="1"/>
      <c r="AD75" s="1"/>
      <c r="AE75" s="1" t="s">
        <v>1873</v>
      </c>
      <c r="AF75" s="1" t="s">
        <v>1874</v>
      </c>
      <c r="AG75" s="1" t="s">
        <v>1875</v>
      </c>
      <c r="AH75" s="1" t="s">
        <v>1876</v>
      </c>
      <c r="AI75" s="1" t="s">
        <v>941</v>
      </c>
      <c r="AJ75" s="1" t="s">
        <v>942</v>
      </c>
      <c r="AK75" s="1" t="s">
        <v>943</v>
      </c>
      <c r="AL75" s="1" t="s">
        <v>944</v>
      </c>
      <c r="AM75" s="1" t="s">
        <v>945</v>
      </c>
      <c r="AN75" s="1" t="s">
        <v>240</v>
      </c>
      <c r="AO75" s="1" t="s">
        <v>241</v>
      </c>
      <c r="AP75" s="1" t="s">
        <v>242</v>
      </c>
      <c r="AQ75" s="1" t="s">
        <v>243</v>
      </c>
      <c r="AR75" s="1" t="s">
        <v>244</v>
      </c>
      <c r="AS75" s="1" t="s">
        <v>245</v>
      </c>
      <c r="AT75" s="1" t="s">
        <v>246</v>
      </c>
      <c r="AU75" s="1" t="s">
        <v>247</v>
      </c>
      <c r="AV75" s="1"/>
      <c r="AW75" s="1"/>
      <c r="AX75" s="1"/>
      <c r="AY75" s="1"/>
    </row>
    <row r="76" spans="1:51" ht="94.5" customHeight="1">
      <c r="A76" s="1"/>
      <c r="B76" s="13" t="s">
        <v>1110</v>
      </c>
      <c r="C76" s="9" t="s">
        <v>650</v>
      </c>
      <c r="D76" s="10" t="s">
        <v>248</v>
      </c>
      <c r="E76" s="16"/>
      <c r="F76" s="8"/>
      <c r="G76" s="8"/>
      <c r="H76" s="8"/>
      <c r="I76" s="8"/>
      <c r="J76" s="8"/>
      <c r="K76" s="8"/>
      <c r="L76" s="8"/>
      <c r="M76" s="8"/>
      <c r="N76" s="8"/>
      <c r="O76" s="8"/>
      <c r="P76" s="46"/>
      <c r="Q76" s="8"/>
      <c r="R76" s="8"/>
      <c r="S76" s="8"/>
      <c r="T76" s="8"/>
      <c r="U76" s="91"/>
      <c r="V76" s="91"/>
      <c r="W76" s="91"/>
      <c r="X76" s="94"/>
      <c r="Y76" s="91"/>
      <c r="Z76" s="91"/>
      <c r="AA76" s="91"/>
      <c r="AB76" s="91"/>
      <c r="AC76" s="1"/>
      <c r="AD76" s="1"/>
      <c r="AE76" s="1" t="s">
        <v>249</v>
      </c>
      <c r="AF76" s="1" t="s">
        <v>250</v>
      </c>
      <c r="AG76" s="1" t="s">
        <v>251</v>
      </c>
      <c r="AH76" s="1" t="s">
        <v>252</v>
      </c>
      <c r="AI76" s="1" t="s">
        <v>253</v>
      </c>
      <c r="AJ76" s="1" t="s">
        <v>745</v>
      </c>
      <c r="AK76" s="1" t="s">
        <v>746</v>
      </c>
      <c r="AL76" s="1" t="s">
        <v>747</v>
      </c>
      <c r="AM76" s="1" t="s">
        <v>748</v>
      </c>
      <c r="AN76" s="1" t="s">
        <v>749</v>
      </c>
      <c r="AO76" s="1" t="s">
        <v>1168</v>
      </c>
      <c r="AP76" s="1" t="s">
        <v>897</v>
      </c>
      <c r="AQ76" s="1" t="s">
        <v>67</v>
      </c>
      <c r="AR76" s="1" t="s">
        <v>68</v>
      </c>
      <c r="AS76" s="1" t="s">
        <v>69</v>
      </c>
      <c r="AT76" s="1" t="s">
        <v>954</v>
      </c>
      <c r="AU76" s="1" t="s">
        <v>77</v>
      </c>
      <c r="AV76" s="1"/>
      <c r="AW76" s="1"/>
      <c r="AX76" s="1"/>
      <c r="AY76" s="1"/>
    </row>
    <row r="77" spans="1:51" ht="37.5" customHeight="1">
      <c r="A77" s="1"/>
      <c r="B77" s="13" t="s">
        <v>1111</v>
      </c>
      <c r="C77" s="9" t="s">
        <v>669</v>
      </c>
      <c r="D77" s="10" t="s">
        <v>78</v>
      </c>
      <c r="E77" s="16"/>
      <c r="F77" s="8"/>
      <c r="G77" s="8"/>
      <c r="H77" s="8"/>
      <c r="I77" s="8"/>
      <c r="J77" s="8"/>
      <c r="K77" s="8"/>
      <c r="L77" s="8"/>
      <c r="M77" s="8"/>
      <c r="N77" s="8"/>
      <c r="O77" s="8"/>
      <c r="P77" s="46"/>
      <c r="Q77" s="8"/>
      <c r="R77" s="8"/>
      <c r="S77" s="8"/>
      <c r="T77" s="8"/>
      <c r="U77" s="91"/>
      <c r="V77" s="91"/>
      <c r="W77" s="91"/>
      <c r="X77" s="94"/>
      <c r="Y77" s="91"/>
      <c r="Z77" s="91"/>
      <c r="AA77" s="91"/>
      <c r="AB77" s="91"/>
      <c r="AC77" s="1"/>
      <c r="AD77" s="1"/>
      <c r="AE77" s="1" t="s">
        <v>79</v>
      </c>
      <c r="AF77" s="1" t="s">
        <v>80</v>
      </c>
      <c r="AG77" s="1" t="s">
        <v>81</v>
      </c>
      <c r="AH77" s="1" t="s">
        <v>82</v>
      </c>
      <c r="AI77" s="1" t="s">
        <v>83</v>
      </c>
      <c r="AJ77" s="1" t="s">
        <v>84</v>
      </c>
      <c r="AK77" s="1" t="s">
        <v>85</v>
      </c>
      <c r="AL77" s="1" t="s">
        <v>994</v>
      </c>
      <c r="AM77" s="1" t="s">
        <v>995</v>
      </c>
      <c r="AN77" s="1" t="s">
        <v>1216</v>
      </c>
      <c r="AO77" s="1" t="s">
        <v>829</v>
      </c>
      <c r="AP77" s="1" t="s">
        <v>1277</v>
      </c>
      <c r="AQ77" s="1" t="s">
        <v>1278</v>
      </c>
      <c r="AR77" s="1" t="s">
        <v>1279</v>
      </c>
      <c r="AS77" s="1" t="s">
        <v>750</v>
      </c>
      <c r="AT77" s="1" t="s">
        <v>751</v>
      </c>
      <c r="AU77" s="1" t="s">
        <v>752</v>
      </c>
      <c r="AV77" s="1"/>
      <c r="AW77" s="1"/>
      <c r="AX77" s="1"/>
      <c r="AY77" s="1"/>
    </row>
    <row r="78" spans="1:51" ht="27" customHeight="1">
      <c r="A78" s="1"/>
      <c r="B78" s="13" t="s">
        <v>1112</v>
      </c>
      <c r="C78" s="9" t="s">
        <v>668</v>
      </c>
      <c r="D78" s="10" t="s">
        <v>753</v>
      </c>
      <c r="E78" s="16"/>
      <c r="F78" s="8"/>
      <c r="G78" s="8"/>
      <c r="H78" s="8"/>
      <c r="I78" s="8"/>
      <c r="J78" s="8"/>
      <c r="K78" s="8"/>
      <c r="L78" s="8"/>
      <c r="M78" s="8"/>
      <c r="N78" s="8"/>
      <c r="O78" s="8"/>
      <c r="P78" s="46"/>
      <c r="Q78" s="8"/>
      <c r="R78" s="8"/>
      <c r="S78" s="8"/>
      <c r="T78" s="8"/>
      <c r="U78" s="91"/>
      <c r="V78" s="91"/>
      <c r="W78" s="91"/>
      <c r="X78" s="94"/>
      <c r="Y78" s="91"/>
      <c r="Z78" s="91"/>
      <c r="AA78" s="91"/>
      <c r="AB78" s="91"/>
      <c r="AC78" s="1"/>
      <c r="AD78" s="1"/>
      <c r="AE78" s="1" t="s">
        <v>1099</v>
      </c>
      <c r="AF78" s="1" t="s">
        <v>898</v>
      </c>
      <c r="AG78" s="1" t="s">
        <v>899</v>
      </c>
      <c r="AH78" s="1" t="s">
        <v>900</v>
      </c>
      <c r="AI78" s="1" t="s">
        <v>901</v>
      </c>
      <c r="AJ78" s="1" t="s">
        <v>902</v>
      </c>
      <c r="AK78" s="1" t="s">
        <v>903</v>
      </c>
      <c r="AL78" s="1" t="s">
        <v>904</v>
      </c>
      <c r="AM78" s="1" t="s">
        <v>905</v>
      </c>
      <c r="AN78" s="1" t="s">
        <v>1068</v>
      </c>
      <c r="AO78" s="1" t="s">
        <v>1069</v>
      </c>
      <c r="AP78" s="1" t="s">
        <v>1070</v>
      </c>
      <c r="AQ78" s="1" t="s">
        <v>133</v>
      </c>
      <c r="AR78" s="1" t="s">
        <v>134</v>
      </c>
      <c r="AS78" s="1" t="s">
        <v>135</v>
      </c>
      <c r="AT78" s="1" t="s">
        <v>136</v>
      </c>
      <c r="AU78" s="1" t="s">
        <v>1462</v>
      </c>
      <c r="AV78" s="1"/>
      <c r="AW78" s="1"/>
      <c r="AX78" s="1"/>
      <c r="AY78" s="1"/>
    </row>
    <row r="79" spans="1:51" ht="42" customHeight="1">
      <c r="A79" s="1"/>
      <c r="B79" s="13" t="s">
        <v>1113</v>
      </c>
      <c r="C79" s="9" t="s">
        <v>179</v>
      </c>
      <c r="D79" s="10" t="s">
        <v>1463</v>
      </c>
      <c r="E79" s="16"/>
      <c r="F79" s="8"/>
      <c r="G79" s="8"/>
      <c r="H79" s="8"/>
      <c r="I79" s="8"/>
      <c r="J79" s="8"/>
      <c r="K79" s="8"/>
      <c r="L79" s="8"/>
      <c r="M79" s="8"/>
      <c r="N79" s="8"/>
      <c r="O79" s="8"/>
      <c r="P79" s="46"/>
      <c r="Q79" s="8"/>
      <c r="R79" s="8"/>
      <c r="S79" s="8"/>
      <c r="T79" s="8"/>
      <c r="U79" s="91"/>
      <c r="V79" s="91"/>
      <c r="W79" s="91"/>
      <c r="X79" s="94"/>
      <c r="Y79" s="91"/>
      <c r="Z79" s="91"/>
      <c r="AA79" s="91"/>
      <c r="AB79" s="91"/>
      <c r="AC79" s="1"/>
      <c r="AD79" s="1"/>
      <c r="AE79" s="1" t="s">
        <v>1464</v>
      </c>
      <c r="AF79" s="1" t="s">
        <v>1465</v>
      </c>
      <c r="AG79" s="1" t="s">
        <v>1466</v>
      </c>
      <c r="AH79" s="1" t="s">
        <v>1574</v>
      </c>
      <c r="AI79" s="1" t="s">
        <v>1183</v>
      </c>
      <c r="AJ79" s="1" t="s">
        <v>709</v>
      </c>
      <c r="AK79" s="1" t="s">
        <v>710</v>
      </c>
      <c r="AL79" s="1" t="s">
        <v>711</v>
      </c>
      <c r="AM79" s="1" t="s">
        <v>712</v>
      </c>
      <c r="AN79" s="1" t="s">
        <v>713</v>
      </c>
      <c r="AO79" s="1" t="s">
        <v>220</v>
      </c>
      <c r="AP79" s="1" t="s">
        <v>221</v>
      </c>
      <c r="AQ79" s="1" t="s">
        <v>222</v>
      </c>
      <c r="AR79" s="1" t="s">
        <v>223</v>
      </c>
      <c r="AS79" s="1" t="s">
        <v>224</v>
      </c>
      <c r="AT79" s="1" t="s">
        <v>225</v>
      </c>
      <c r="AU79" s="1" t="s">
        <v>226</v>
      </c>
      <c r="AV79" s="1"/>
      <c r="AW79" s="1"/>
      <c r="AX79" s="1"/>
      <c r="AY79" s="1"/>
    </row>
    <row r="80" spans="1:51" ht="64.5" customHeight="1">
      <c r="A80" s="1"/>
      <c r="B80" s="13" t="s">
        <v>1114</v>
      </c>
      <c r="C80" s="9" t="s">
        <v>178</v>
      </c>
      <c r="D80" s="10" t="s">
        <v>227</v>
      </c>
      <c r="E80" s="16" t="s">
        <v>1497</v>
      </c>
      <c r="F80" s="8"/>
      <c r="G80" s="8"/>
      <c r="H80" s="25" t="s">
        <v>172</v>
      </c>
      <c r="I80" s="26" t="s">
        <v>190</v>
      </c>
      <c r="J80" s="68" t="s">
        <v>175</v>
      </c>
      <c r="K80" s="8"/>
      <c r="L80" s="69" t="s">
        <v>174</v>
      </c>
      <c r="M80" s="68" t="s">
        <v>176</v>
      </c>
      <c r="N80" s="68" t="s">
        <v>173</v>
      </c>
      <c r="O80" s="8"/>
      <c r="P80" s="86" t="s">
        <v>1912</v>
      </c>
      <c r="Q80" s="8"/>
      <c r="R80" s="8" t="s">
        <v>1905</v>
      </c>
      <c r="S80" s="8"/>
      <c r="T80" s="8"/>
      <c r="U80" s="91">
        <v>0</v>
      </c>
      <c r="V80" s="91">
        <v>0</v>
      </c>
      <c r="W80" s="91"/>
      <c r="X80" s="94"/>
      <c r="Y80" s="91"/>
      <c r="Z80" s="91"/>
      <c r="AA80" s="91"/>
      <c r="AB80" s="91"/>
      <c r="AC80" s="1"/>
      <c r="AD80" s="1"/>
      <c r="AE80" s="1" t="s">
        <v>228</v>
      </c>
      <c r="AF80" s="1" t="s">
        <v>722</v>
      </c>
      <c r="AG80" s="1" t="s">
        <v>723</v>
      </c>
      <c r="AH80" s="1" t="s">
        <v>724</v>
      </c>
      <c r="AI80" s="1" t="s">
        <v>725</v>
      </c>
      <c r="AJ80" s="1" t="s">
        <v>726</v>
      </c>
      <c r="AK80" s="1" t="s">
        <v>727</v>
      </c>
      <c r="AL80" s="1" t="s">
        <v>728</v>
      </c>
      <c r="AM80" s="1" t="s">
        <v>729</v>
      </c>
      <c r="AN80" s="1" t="s">
        <v>730</v>
      </c>
      <c r="AO80" s="1" t="s">
        <v>731</v>
      </c>
      <c r="AP80" s="1" t="s">
        <v>732</v>
      </c>
      <c r="AQ80" s="1" t="s">
        <v>733</v>
      </c>
      <c r="AR80" s="1" t="s">
        <v>734</v>
      </c>
      <c r="AS80" s="1" t="s">
        <v>735</v>
      </c>
      <c r="AT80" s="1" t="s">
        <v>736</v>
      </c>
      <c r="AU80" s="1" t="s">
        <v>737</v>
      </c>
      <c r="AV80" s="1"/>
      <c r="AW80" s="1"/>
      <c r="AX80" s="1"/>
      <c r="AY80" s="1"/>
    </row>
    <row r="81" spans="1:51" ht="129.75" customHeight="1">
      <c r="A81" s="1"/>
      <c r="B81" s="13" t="s">
        <v>1115</v>
      </c>
      <c r="C81" s="9" t="s">
        <v>793</v>
      </c>
      <c r="D81" s="10" t="s">
        <v>738</v>
      </c>
      <c r="E81" s="16" t="s">
        <v>185</v>
      </c>
      <c r="F81" s="8"/>
      <c r="G81" s="8"/>
      <c r="H81" s="25" t="s">
        <v>172</v>
      </c>
      <c r="I81" s="26" t="s">
        <v>158</v>
      </c>
      <c r="J81" s="68" t="s">
        <v>175</v>
      </c>
      <c r="K81" s="28"/>
      <c r="L81" s="69" t="s">
        <v>174</v>
      </c>
      <c r="M81" s="68" t="s">
        <v>159</v>
      </c>
      <c r="N81" s="68" t="s">
        <v>173</v>
      </c>
      <c r="O81" s="8"/>
      <c r="P81" s="86" t="s">
        <v>1912</v>
      </c>
      <c r="Q81" s="8"/>
      <c r="R81" s="8" t="s">
        <v>1905</v>
      </c>
      <c r="S81" s="8"/>
      <c r="T81" s="8"/>
      <c r="U81" s="91">
        <v>22033.2</v>
      </c>
      <c r="V81" s="91">
        <v>22033.2</v>
      </c>
      <c r="W81" s="91">
        <v>25110.635</v>
      </c>
      <c r="X81" s="94">
        <v>24800</v>
      </c>
      <c r="Y81" s="94">
        <f>X81*1.06</f>
        <v>26288</v>
      </c>
      <c r="Z81" s="94">
        <f>Y81*1.06</f>
        <v>27865.280000000002</v>
      </c>
      <c r="AA81" s="94">
        <f>Z81*1.06</f>
        <v>29537.196800000005</v>
      </c>
      <c r="AB81" s="91"/>
      <c r="AC81" s="1"/>
      <c r="AD81" s="1"/>
      <c r="AE81" s="1" t="s">
        <v>739</v>
      </c>
      <c r="AF81" s="1" t="s">
        <v>740</v>
      </c>
      <c r="AG81" s="1" t="s">
        <v>741</v>
      </c>
      <c r="AH81" s="1" t="s">
        <v>742</v>
      </c>
      <c r="AI81" s="1" t="s">
        <v>743</v>
      </c>
      <c r="AJ81" s="1" t="s">
        <v>744</v>
      </c>
      <c r="AK81" s="1" t="s">
        <v>1254</v>
      </c>
      <c r="AL81" s="1" t="s">
        <v>1627</v>
      </c>
      <c r="AM81" s="1" t="s">
        <v>1628</v>
      </c>
      <c r="AN81" s="1" t="s">
        <v>1629</v>
      </c>
      <c r="AO81" s="1" t="s">
        <v>1630</v>
      </c>
      <c r="AP81" s="1" t="s">
        <v>1631</v>
      </c>
      <c r="AQ81" s="1" t="s">
        <v>1632</v>
      </c>
      <c r="AR81" s="1" t="s">
        <v>1146</v>
      </c>
      <c r="AS81" s="1" t="s">
        <v>1147</v>
      </c>
      <c r="AT81" s="1" t="s">
        <v>1148</v>
      </c>
      <c r="AU81" s="1" t="s">
        <v>1653</v>
      </c>
      <c r="AV81" s="1"/>
      <c r="AW81" s="1"/>
      <c r="AX81" s="1"/>
      <c r="AY81" s="1"/>
    </row>
    <row r="82" spans="1:51" ht="67.5" customHeight="1">
      <c r="A82" s="1"/>
      <c r="B82" s="13" t="s">
        <v>1116</v>
      </c>
      <c r="C82" s="9" t="s">
        <v>794</v>
      </c>
      <c r="D82" s="10" t="s">
        <v>1654</v>
      </c>
      <c r="E82" s="16"/>
      <c r="F82" s="8"/>
      <c r="G82" s="8"/>
      <c r="H82" s="8"/>
      <c r="I82" s="8"/>
      <c r="J82" s="8"/>
      <c r="K82" s="8"/>
      <c r="L82" s="8"/>
      <c r="M82" s="8"/>
      <c r="N82" s="8"/>
      <c r="O82" s="8"/>
      <c r="P82" s="46"/>
      <c r="Q82" s="8"/>
      <c r="R82" s="8"/>
      <c r="S82" s="8"/>
      <c r="T82" s="8"/>
      <c r="U82" s="91"/>
      <c r="V82" s="91"/>
      <c r="W82" s="91"/>
      <c r="X82" s="94"/>
      <c r="Y82" s="91"/>
      <c r="Z82" s="91"/>
      <c r="AA82" s="91"/>
      <c r="AB82" s="91"/>
      <c r="AC82" s="1"/>
      <c r="AD82" s="1"/>
      <c r="AE82" s="1" t="s">
        <v>1655</v>
      </c>
      <c r="AF82" s="1" t="s">
        <v>1656</v>
      </c>
      <c r="AG82" s="1" t="s">
        <v>1657</v>
      </c>
      <c r="AH82" s="1" t="s">
        <v>1658</v>
      </c>
      <c r="AI82" s="1" t="s">
        <v>1659</v>
      </c>
      <c r="AJ82" s="1" t="s">
        <v>1660</v>
      </c>
      <c r="AK82" s="1" t="s">
        <v>1661</v>
      </c>
      <c r="AL82" s="1" t="s">
        <v>1662</v>
      </c>
      <c r="AM82" s="1" t="s">
        <v>1663</v>
      </c>
      <c r="AN82" s="1" t="s">
        <v>1664</v>
      </c>
      <c r="AO82" s="1" t="s">
        <v>1665</v>
      </c>
      <c r="AP82" s="1" t="s">
        <v>1666</v>
      </c>
      <c r="AQ82" s="1" t="s">
        <v>450</v>
      </c>
      <c r="AR82" s="1" t="s">
        <v>451</v>
      </c>
      <c r="AS82" s="1" t="s">
        <v>452</v>
      </c>
      <c r="AT82" s="1" t="s">
        <v>453</v>
      </c>
      <c r="AU82" s="1" t="s">
        <v>454</v>
      </c>
      <c r="AV82" s="1"/>
      <c r="AW82" s="1"/>
      <c r="AX82" s="1"/>
      <c r="AY82" s="1"/>
    </row>
    <row r="83" spans="1:51" ht="67.5" customHeight="1">
      <c r="A83" s="1"/>
      <c r="B83" s="13" t="s">
        <v>1117</v>
      </c>
      <c r="C83" s="9" t="s">
        <v>49</v>
      </c>
      <c r="D83" s="10" t="s">
        <v>949</v>
      </c>
      <c r="E83" s="16"/>
      <c r="F83" s="8"/>
      <c r="G83" s="8"/>
      <c r="H83" s="8"/>
      <c r="I83" s="8"/>
      <c r="J83" s="8"/>
      <c r="K83" s="8"/>
      <c r="L83" s="8"/>
      <c r="M83" s="8"/>
      <c r="N83" s="8"/>
      <c r="O83" s="8"/>
      <c r="P83" s="46"/>
      <c r="Q83" s="8"/>
      <c r="R83" s="8"/>
      <c r="S83" s="8"/>
      <c r="T83" s="8"/>
      <c r="U83" s="91"/>
      <c r="V83" s="91"/>
      <c r="W83" s="91"/>
      <c r="X83" s="94"/>
      <c r="Y83" s="91"/>
      <c r="Z83" s="91"/>
      <c r="AA83" s="91"/>
      <c r="AB83" s="91"/>
      <c r="AC83" s="1"/>
      <c r="AD83" s="1"/>
      <c r="AE83" s="1" t="s">
        <v>45</v>
      </c>
      <c r="AF83" s="1" t="s">
        <v>46</v>
      </c>
      <c r="AG83" s="1" t="s">
        <v>47</v>
      </c>
      <c r="AH83" s="1" t="s">
        <v>48</v>
      </c>
      <c r="AI83" s="1" t="s">
        <v>1375</v>
      </c>
      <c r="AJ83" s="1" t="s">
        <v>1376</v>
      </c>
      <c r="AK83" s="1" t="s">
        <v>1377</v>
      </c>
      <c r="AL83" s="1" t="s">
        <v>1378</v>
      </c>
      <c r="AM83" s="1" t="s">
        <v>1379</v>
      </c>
      <c r="AN83" s="1" t="s">
        <v>1380</v>
      </c>
      <c r="AO83" s="1" t="s">
        <v>1381</v>
      </c>
      <c r="AP83" s="1" t="s">
        <v>1382</v>
      </c>
      <c r="AQ83" s="1" t="s">
        <v>1383</v>
      </c>
      <c r="AR83" s="1" t="s">
        <v>1384</v>
      </c>
      <c r="AS83" s="1" t="s">
        <v>1385</v>
      </c>
      <c r="AT83" s="1" t="s">
        <v>1386</v>
      </c>
      <c r="AU83" s="1" t="s">
        <v>1387</v>
      </c>
      <c r="AV83" s="1"/>
      <c r="AW83" s="1"/>
      <c r="AX83" s="1"/>
      <c r="AY83" s="1"/>
    </row>
    <row r="84" spans="1:51" ht="39" customHeight="1">
      <c r="A84" s="1"/>
      <c r="B84" s="13" t="s">
        <v>1118</v>
      </c>
      <c r="C84" s="9" t="s">
        <v>50</v>
      </c>
      <c r="D84" s="10" t="s">
        <v>1388</v>
      </c>
      <c r="E84" s="16"/>
      <c r="F84" s="8"/>
      <c r="G84" s="8"/>
      <c r="H84" s="8"/>
      <c r="I84" s="8"/>
      <c r="J84" s="8"/>
      <c r="K84" s="8"/>
      <c r="L84" s="8"/>
      <c r="M84" s="8"/>
      <c r="N84" s="8"/>
      <c r="O84" s="8"/>
      <c r="P84" s="46"/>
      <c r="Q84" s="8"/>
      <c r="R84" s="8"/>
      <c r="S84" s="8"/>
      <c r="T84" s="8"/>
      <c r="U84" s="91"/>
      <c r="V84" s="91"/>
      <c r="W84" s="91"/>
      <c r="X84" s="94"/>
      <c r="Y84" s="91"/>
      <c r="Z84" s="91"/>
      <c r="AA84" s="91"/>
      <c r="AB84" s="91"/>
      <c r="AC84" s="1"/>
      <c r="AD84" s="1"/>
      <c r="AE84" s="1" t="s">
        <v>1389</v>
      </c>
      <c r="AF84" s="1" t="s">
        <v>1390</v>
      </c>
      <c r="AG84" s="1" t="s">
        <v>1560</v>
      </c>
      <c r="AH84" s="1" t="s">
        <v>1561</v>
      </c>
      <c r="AI84" s="1" t="s">
        <v>1562</v>
      </c>
      <c r="AJ84" s="1" t="s">
        <v>1563</v>
      </c>
      <c r="AK84" s="1" t="s">
        <v>1564</v>
      </c>
      <c r="AL84" s="1" t="s">
        <v>1565</v>
      </c>
      <c r="AM84" s="1" t="s">
        <v>1566</v>
      </c>
      <c r="AN84" s="1" t="s">
        <v>1567</v>
      </c>
      <c r="AO84" s="1" t="s">
        <v>1568</v>
      </c>
      <c r="AP84" s="1" t="s">
        <v>1569</v>
      </c>
      <c r="AQ84" s="1" t="s">
        <v>1066</v>
      </c>
      <c r="AR84" s="1" t="s">
        <v>1067</v>
      </c>
      <c r="AS84" s="1" t="s">
        <v>1088</v>
      </c>
      <c r="AT84" s="1" t="s">
        <v>1089</v>
      </c>
      <c r="AU84" s="1" t="s">
        <v>1090</v>
      </c>
      <c r="AV84" s="1"/>
      <c r="AW84" s="1"/>
      <c r="AX84" s="1"/>
      <c r="AY84" s="1"/>
    </row>
    <row r="85" spans="1:51" ht="60.75" customHeight="1">
      <c r="A85" s="1"/>
      <c r="B85" s="13" t="s">
        <v>1119</v>
      </c>
      <c r="C85" s="9" t="s">
        <v>51</v>
      </c>
      <c r="D85" s="10" t="s">
        <v>1091</v>
      </c>
      <c r="E85" s="16" t="s">
        <v>1005</v>
      </c>
      <c r="F85" s="8"/>
      <c r="G85" s="8"/>
      <c r="H85" s="25" t="s">
        <v>172</v>
      </c>
      <c r="I85" s="26" t="s">
        <v>827</v>
      </c>
      <c r="J85" s="68" t="s">
        <v>175</v>
      </c>
      <c r="K85" s="28"/>
      <c r="L85" s="69" t="s">
        <v>174</v>
      </c>
      <c r="M85" s="68" t="s">
        <v>828</v>
      </c>
      <c r="N85" s="68" t="s">
        <v>173</v>
      </c>
      <c r="O85" s="8"/>
      <c r="P85" s="86" t="s">
        <v>1912</v>
      </c>
      <c r="Q85" s="8"/>
      <c r="R85" s="8" t="s">
        <v>1905</v>
      </c>
      <c r="S85" s="8"/>
      <c r="T85" s="8"/>
      <c r="U85" s="91">
        <v>480</v>
      </c>
      <c r="V85" s="91">
        <v>480</v>
      </c>
      <c r="W85" s="91">
        <v>525</v>
      </c>
      <c r="X85" s="94">
        <v>400</v>
      </c>
      <c r="Y85" s="91"/>
      <c r="Z85" s="91">
        <v>350</v>
      </c>
      <c r="AA85" s="91">
        <f>Z85*1.03</f>
        <v>360.5</v>
      </c>
      <c r="AB85" s="91"/>
      <c r="AC85" s="1"/>
      <c r="AD85" s="1"/>
      <c r="AE85" s="1" t="s">
        <v>1092</v>
      </c>
      <c r="AF85" s="1" t="s">
        <v>1093</v>
      </c>
      <c r="AG85" s="1" t="s">
        <v>1144</v>
      </c>
      <c r="AH85" s="1" t="s">
        <v>1138</v>
      </c>
      <c r="AI85" s="1" t="s">
        <v>1139</v>
      </c>
      <c r="AJ85" s="1" t="s">
        <v>1140</v>
      </c>
      <c r="AK85" s="1" t="s">
        <v>1141</v>
      </c>
      <c r="AL85" s="1" t="s">
        <v>1142</v>
      </c>
      <c r="AM85" s="1" t="s">
        <v>1143</v>
      </c>
      <c r="AN85" s="1" t="s">
        <v>88</v>
      </c>
      <c r="AO85" s="1" t="s">
        <v>89</v>
      </c>
      <c r="AP85" s="1" t="s">
        <v>90</v>
      </c>
      <c r="AQ85" s="1" t="s">
        <v>91</v>
      </c>
      <c r="AR85" s="1" t="s">
        <v>324</v>
      </c>
      <c r="AS85" s="1" t="s">
        <v>813</v>
      </c>
      <c r="AT85" s="1" t="s">
        <v>814</v>
      </c>
      <c r="AU85" s="1" t="s">
        <v>815</v>
      </c>
      <c r="AV85" s="1"/>
      <c r="AW85" s="1"/>
      <c r="AX85" s="1"/>
      <c r="AY85" s="1"/>
    </row>
    <row r="86" spans="1:51" ht="59.25" customHeight="1">
      <c r="A86" s="1"/>
      <c r="B86" s="13" t="s">
        <v>1120</v>
      </c>
      <c r="C86" s="9" t="s">
        <v>52</v>
      </c>
      <c r="D86" s="10" t="s">
        <v>816</v>
      </c>
      <c r="E86" s="16" t="s">
        <v>416</v>
      </c>
      <c r="F86" s="8"/>
      <c r="G86" s="8"/>
      <c r="H86" s="25" t="s">
        <v>1755</v>
      </c>
      <c r="I86" s="26" t="s">
        <v>1756</v>
      </c>
      <c r="J86" s="68" t="s">
        <v>1757</v>
      </c>
      <c r="K86" s="28"/>
      <c r="L86" s="69" t="s">
        <v>174</v>
      </c>
      <c r="M86" s="68" t="s">
        <v>1758</v>
      </c>
      <c r="N86" s="68" t="s">
        <v>173</v>
      </c>
      <c r="O86" s="8"/>
      <c r="P86" s="86" t="s">
        <v>1912</v>
      </c>
      <c r="Q86" s="8"/>
      <c r="R86" s="8" t="s">
        <v>1905</v>
      </c>
      <c r="S86" s="8"/>
      <c r="T86" s="8"/>
      <c r="U86" s="91">
        <v>101</v>
      </c>
      <c r="V86" s="91">
        <v>63.3</v>
      </c>
      <c r="W86" s="91">
        <v>60</v>
      </c>
      <c r="X86" s="94">
        <v>60</v>
      </c>
      <c r="Y86" s="94">
        <f aca="true" t="shared" si="2" ref="Y86:AA88">X86*1.06</f>
        <v>63.6</v>
      </c>
      <c r="Z86" s="94">
        <f t="shared" si="2"/>
        <v>67.41600000000001</v>
      </c>
      <c r="AA86" s="94">
        <f t="shared" si="2"/>
        <v>71.46096000000001</v>
      </c>
      <c r="AB86" s="91"/>
      <c r="AC86" s="1"/>
      <c r="AD86" s="1"/>
      <c r="AE86" s="1" t="s">
        <v>817</v>
      </c>
      <c r="AF86" s="1" t="s">
        <v>818</v>
      </c>
      <c r="AG86" s="1" t="s">
        <v>819</v>
      </c>
      <c r="AH86" s="1" t="s">
        <v>820</v>
      </c>
      <c r="AI86" s="1" t="s">
        <v>821</v>
      </c>
      <c r="AJ86" s="1" t="s">
        <v>822</v>
      </c>
      <c r="AK86" s="1" t="s">
        <v>626</v>
      </c>
      <c r="AL86" s="1" t="s">
        <v>627</v>
      </c>
      <c r="AM86" s="1" t="s">
        <v>628</v>
      </c>
      <c r="AN86" s="1" t="s">
        <v>629</v>
      </c>
      <c r="AO86" s="1" t="s">
        <v>630</v>
      </c>
      <c r="AP86" s="1" t="s">
        <v>631</v>
      </c>
      <c r="AQ86" s="1" t="s">
        <v>640</v>
      </c>
      <c r="AR86" s="1" t="s">
        <v>140</v>
      </c>
      <c r="AS86" s="1" t="s">
        <v>141</v>
      </c>
      <c r="AT86" s="1" t="s">
        <v>142</v>
      </c>
      <c r="AU86" s="1" t="s">
        <v>92</v>
      </c>
      <c r="AV86" s="1"/>
      <c r="AW86" s="1"/>
      <c r="AX86" s="1"/>
      <c r="AY86" s="1"/>
    </row>
    <row r="87" spans="1:51" ht="61.5" customHeight="1">
      <c r="A87" s="1"/>
      <c r="B87" s="125" t="s">
        <v>1121</v>
      </c>
      <c r="C87" s="122" t="s">
        <v>1100</v>
      </c>
      <c r="D87" s="126" t="s">
        <v>93</v>
      </c>
      <c r="E87" s="16" t="s">
        <v>1006</v>
      </c>
      <c r="F87" s="8"/>
      <c r="G87" s="8"/>
      <c r="H87" s="25" t="s">
        <v>172</v>
      </c>
      <c r="I87" s="26" t="s">
        <v>1759</v>
      </c>
      <c r="J87" s="68" t="s">
        <v>175</v>
      </c>
      <c r="K87" s="28"/>
      <c r="L87" s="69" t="s">
        <v>174</v>
      </c>
      <c r="M87" s="68" t="s">
        <v>1760</v>
      </c>
      <c r="N87" s="68" t="s">
        <v>173</v>
      </c>
      <c r="O87" s="8"/>
      <c r="P87" s="86" t="s">
        <v>1912</v>
      </c>
      <c r="Q87" s="8"/>
      <c r="R87" s="8" t="s">
        <v>1905</v>
      </c>
      <c r="S87" s="8"/>
      <c r="T87" s="8"/>
      <c r="U87" s="91">
        <v>45750.83597</v>
      </c>
      <c r="V87" s="92">
        <v>45276.99354</v>
      </c>
      <c r="W87" s="91">
        <v>44289.55114</v>
      </c>
      <c r="X87" s="94">
        <v>45104.7</v>
      </c>
      <c r="Y87" s="94">
        <f t="shared" si="2"/>
        <v>47810.981999999996</v>
      </c>
      <c r="Z87" s="94">
        <f t="shared" si="2"/>
        <v>50679.64092</v>
      </c>
      <c r="AA87" s="94">
        <f t="shared" si="2"/>
        <v>53720.4193752</v>
      </c>
      <c r="AB87" s="91"/>
      <c r="AC87" s="1"/>
      <c r="AD87" s="1"/>
      <c r="AE87" s="1"/>
      <c r="AF87" s="1"/>
      <c r="AG87" s="1"/>
      <c r="AH87" s="1"/>
      <c r="AI87" s="1"/>
      <c r="AJ87" s="1"/>
      <c r="AK87" s="1"/>
      <c r="AL87" s="1"/>
      <c r="AM87" s="1"/>
      <c r="AN87" s="1"/>
      <c r="AO87" s="1"/>
      <c r="AP87" s="1"/>
      <c r="AQ87" s="1"/>
      <c r="AR87" s="1"/>
      <c r="AS87" s="1"/>
      <c r="AT87" s="1"/>
      <c r="AU87" s="1"/>
      <c r="AV87" s="1"/>
      <c r="AW87" s="1"/>
      <c r="AX87" s="1"/>
      <c r="AY87" s="1"/>
    </row>
    <row r="88" spans="1:51" ht="60.75" customHeight="1">
      <c r="A88" s="1"/>
      <c r="B88" s="125"/>
      <c r="C88" s="123"/>
      <c r="D88" s="126"/>
      <c r="E88" s="16" t="s">
        <v>1008</v>
      </c>
      <c r="F88" s="8"/>
      <c r="G88" s="8"/>
      <c r="H88" s="25"/>
      <c r="I88" s="26"/>
      <c r="J88" s="68"/>
      <c r="K88" s="28"/>
      <c r="L88" s="69"/>
      <c r="M88" s="68"/>
      <c r="N88" s="68"/>
      <c r="O88" s="8"/>
      <c r="P88" s="86" t="s">
        <v>1912</v>
      </c>
      <c r="Q88" s="8"/>
      <c r="R88" s="8" t="s">
        <v>1905</v>
      </c>
      <c r="S88" s="8"/>
      <c r="T88" s="8"/>
      <c r="U88" s="91">
        <v>2079.03066</v>
      </c>
      <c r="V88" s="91">
        <v>2079.01566</v>
      </c>
      <c r="W88" s="91">
        <v>3375</v>
      </c>
      <c r="X88" s="94">
        <v>3110</v>
      </c>
      <c r="Y88" s="94">
        <f t="shared" si="2"/>
        <v>3296.6000000000004</v>
      </c>
      <c r="Z88" s="94">
        <f t="shared" si="2"/>
        <v>3494.3960000000006</v>
      </c>
      <c r="AA88" s="94">
        <f t="shared" si="2"/>
        <v>3704.059760000001</v>
      </c>
      <c r="AB88" s="91"/>
      <c r="AC88" s="1"/>
      <c r="AD88" s="1"/>
      <c r="AE88" s="1"/>
      <c r="AF88" s="1"/>
      <c r="AG88" s="1"/>
      <c r="AH88" s="1"/>
      <c r="AI88" s="1"/>
      <c r="AJ88" s="1"/>
      <c r="AK88" s="1"/>
      <c r="AL88" s="1"/>
      <c r="AM88" s="1"/>
      <c r="AN88" s="1"/>
      <c r="AO88" s="1"/>
      <c r="AP88" s="1"/>
      <c r="AQ88" s="1"/>
      <c r="AR88" s="1"/>
      <c r="AS88" s="1"/>
      <c r="AT88" s="1"/>
      <c r="AU88" s="1"/>
      <c r="AV88" s="1"/>
      <c r="AW88" s="1"/>
      <c r="AX88" s="1"/>
      <c r="AY88" s="1"/>
    </row>
    <row r="89" spans="1:51" ht="87.75" customHeight="1">
      <c r="A89" s="1"/>
      <c r="B89" s="125"/>
      <c r="C89" s="124"/>
      <c r="D89" s="126"/>
      <c r="E89" s="16" t="s">
        <v>1007</v>
      </c>
      <c r="F89" s="8"/>
      <c r="G89" s="8"/>
      <c r="H89" s="25" t="s">
        <v>172</v>
      </c>
      <c r="I89" s="26" t="s">
        <v>1759</v>
      </c>
      <c r="J89" s="68" t="s">
        <v>175</v>
      </c>
      <c r="K89" s="28"/>
      <c r="L89" s="69" t="s">
        <v>174</v>
      </c>
      <c r="M89" s="68" t="s">
        <v>1760</v>
      </c>
      <c r="N89" s="68" t="s">
        <v>173</v>
      </c>
      <c r="O89" s="8"/>
      <c r="P89" s="86" t="s">
        <v>1912</v>
      </c>
      <c r="Q89" s="8"/>
      <c r="R89" s="8" t="s">
        <v>1905</v>
      </c>
      <c r="S89" s="8"/>
      <c r="T89" s="8"/>
      <c r="U89" s="91">
        <v>39604.52254</v>
      </c>
      <c r="V89" s="91">
        <v>38363.25661</v>
      </c>
      <c r="W89" s="91">
        <v>31011.21902</v>
      </c>
      <c r="X89" s="94">
        <v>30460.9</v>
      </c>
      <c r="Y89" s="94">
        <f aca="true" t="shared" si="3" ref="Y89:AA90">X89*1.06</f>
        <v>32288.554000000004</v>
      </c>
      <c r="Z89" s="94">
        <f t="shared" si="3"/>
        <v>34225.86724000001</v>
      </c>
      <c r="AA89" s="94">
        <f t="shared" si="3"/>
        <v>36279.41927440001</v>
      </c>
      <c r="AB89" s="91"/>
      <c r="AC89" s="1"/>
      <c r="AD89" s="1"/>
      <c r="AE89" s="1"/>
      <c r="AF89" s="1"/>
      <c r="AG89" s="1"/>
      <c r="AH89" s="1"/>
      <c r="AI89" s="1"/>
      <c r="AJ89" s="1"/>
      <c r="AK89" s="1"/>
      <c r="AL89" s="1"/>
      <c r="AM89" s="1"/>
      <c r="AN89" s="1"/>
      <c r="AO89" s="1"/>
      <c r="AP89" s="1"/>
      <c r="AQ89" s="1"/>
      <c r="AR89" s="1"/>
      <c r="AS89" s="1"/>
      <c r="AT89" s="1"/>
      <c r="AU89" s="1"/>
      <c r="AV89" s="1"/>
      <c r="AW89" s="1"/>
      <c r="AX89" s="1"/>
      <c r="AY89" s="1"/>
    </row>
    <row r="90" spans="1:51" ht="128.25" customHeight="1">
      <c r="A90" s="1"/>
      <c r="B90" s="13" t="s">
        <v>1122</v>
      </c>
      <c r="C90" s="9" t="s">
        <v>1570</v>
      </c>
      <c r="D90" s="10" t="s">
        <v>94</v>
      </c>
      <c r="E90" s="16" t="s">
        <v>187</v>
      </c>
      <c r="F90" s="8"/>
      <c r="G90" s="8"/>
      <c r="H90" s="25" t="s">
        <v>172</v>
      </c>
      <c r="I90" s="26" t="s">
        <v>1761</v>
      </c>
      <c r="J90" s="68" t="s">
        <v>175</v>
      </c>
      <c r="K90" s="28"/>
      <c r="L90" s="69" t="s">
        <v>174</v>
      </c>
      <c r="M90" s="68" t="s">
        <v>1762</v>
      </c>
      <c r="N90" s="68" t="s">
        <v>173</v>
      </c>
      <c r="O90" s="8"/>
      <c r="P90" s="86" t="s">
        <v>1912</v>
      </c>
      <c r="Q90" s="8"/>
      <c r="R90" s="8" t="s">
        <v>1905</v>
      </c>
      <c r="S90" s="8"/>
      <c r="T90" s="8"/>
      <c r="U90" s="91">
        <v>59955.6222</v>
      </c>
      <c r="V90" s="91">
        <v>59212.58296</v>
      </c>
      <c r="W90" s="91">
        <v>20895.8</v>
      </c>
      <c r="X90" s="94">
        <v>54748.5</v>
      </c>
      <c r="Y90" s="94">
        <f t="shared" si="3"/>
        <v>58033.41</v>
      </c>
      <c r="Z90" s="94">
        <f t="shared" si="3"/>
        <v>61515.414600000004</v>
      </c>
      <c r="AA90" s="94">
        <f t="shared" si="3"/>
        <v>65206.33947600001</v>
      </c>
      <c r="AB90" s="91"/>
      <c r="AC90" s="1"/>
      <c r="AD90" s="1"/>
      <c r="AE90" s="1" t="s">
        <v>95</v>
      </c>
      <c r="AF90" s="1" t="s">
        <v>96</v>
      </c>
      <c r="AG90" s="1" t="s">
        <v>97</v>
      </c>
      <c r="AH90" s="1" t="s">
        <v>1060</v>
      </c>
      <c r="AI90" s="1" t="s">
        <v>1061</v>
      </c>
      <c r="AJ90" s="1" t="s">
        <v>1062</v>
      </c>
      <c r="AK90" s="1" t="s">
        <v>1063</v>
      </c>
      <c r="AL90" s="1" t="s">
        <v>1064</v>
      </c>
      <c r="AM90" s="1" t="s">
        <v>1065</v>
      </c>
      <c r="AN90" s="1" t="s">
        <v>989</v>
      </c>
      <c r="AO90" s="1" t="s">
        <v>990</v>
      </c>
      <c r="AP90" s="1" t="s">
        <v>991</v>
      </c>
      <c r="AQ90" s="1" t="s">
        <v>992</v>
      </c>
      <c r="AR90" s="1" t="s">
        <v>993</v>
      </c>
      <c r="AS90" s="1" t="s">
        <v>1447</v>
      </c>
      <c r="AT90" s="1" t="s">
        <v>1448</v>
      </c>
      <c r="AU90" s="1" t="s">
        <v>1449</v>
      </c>
      <c r="AV90" s="1"/>
      <c r="AW90" s="1"/>
      <c r="AX90" s="1"/>
      <c r="AY90" s="1"/>
    </row>
    <row r="91" spans="1:51" ht="25.5">
      <c r="A91" s="1"/>
      <c r="B91" s="13" t="s">
        <v>1123</v>
      </c>
      <c r="C91" s="9" t="s">
        <v>1571</v>
      </c>
      <c r="D91" s="10" t="s">
        <v>1450</v>
      </c>
      <c r="E91" s="16"/>
      <c r="F91" s="8"/>
      <c r="G91" s="8"/>
      <c r="H91" s="8"/>
      <c r="I91" s="8"/>
      <c r="J91" s="8"/>
      <c r="K91" s="8"/>
      <c r="L91" s="8"/>
      <c r="M91" s="8"/>
      <c r="N91" s="8"/>
      <c r="O91" s="8"/>
      <c r="P91" s="46"/>
      <c r="Q91" s="8"/>
      <c r="R91" s="8" t="s">
        <v>1905</v>
      </c>
      <c r="S91" s="8"/>
      <c r="T91" s="8"/>
      <c r="U91" s="91"/>
      <c r="V91" s="91"/>
      <c r="W91" s="91"/>
      <c r="X91" s="94"/>
      <c r="Y91" s="91"/>
      <c r="Z91" s="91"/>
      <c r="AA91" s="91"/>
      <c r="AB91" s="91"/>
      <c r="AC91" s="1"/>
      <c r="AD91" s="1"/>
      <c r="AE91" s="1" t="s">
        <v>1451</v>
      </c>
      <c r="AF91" s="1" t="s">
        <v>1452</v>
      </c>
      <c r="AG91" s="1" t="s">
        <v>1453</v>
      </c>
      <c r="AH91" s="1" t="s">
        <v>1454</v>
      </c>
      <c r="AI91" s="1" t="s">
        <v>1455</v>
      </c>
      <c r="AJ91" s="1" t="s">
        <v>1456</v>
      </c>
      <c r="AK91" s="1" t="s">
        <v>1457</v>
      </c>
      <c r="AL91" s="1" t="s">
        <v>641</v>
      </c>
      <c r="AM91" s="1" t="s">
        <v>642</v>
      </c>
      <c r="AN91" s="1" t="s">
        <v>643</v>
      </c>
      <c r="AO91" s="1" t="s">
        <v>644</v>
      </c>
      <c r="AP91" s="1" t="s">
        <v>645</v>
      </c>
      <c r="AQ91" s="1" t="s">
        <v>646</v>
      </c>
      <c r="AR91" s="1" t="s">
        <v>647</v>
      </c>
      <c r="AS91" s="1" t="s">
        <v>648</v>
      </c>
      <c r="AT91" s="1" t="s">
        <v>649</v>
      </c>
      <c r="AU91" s="1" t="s">
        <v>1285</v>
      </c>
      <c r="AV91" s="1"/>
      <c r="AW91" s="1"/>
      <c r="AX91" s="1"/>
      <c r="AY91" s="1"/>
    </row>
    <row r="92" spans="1:51" ht="59.25" customHeight="1">
      <c r="A92" s="1"/>
      <c r="B92" s="13" t="s">
        <v>1124</v>
      </c>
      <c r="C92" s="9" t="s">
        <v>1572</v>
      </c>
      <c r="D92" s="10" t="s">
        <v>1286</v>
      </c>
      <c r="E92" s="16" t="s">
        <v>1497</v>
      </c>
      <c r="F92" s="8"/>
      <c r="G92" s="8"/>
      <c r="H92" s="25" t="s">
        <v>172</v>
      </c>
      <c r="I92" s="26" t="s">
        <v>1763</v>
      </c>
      <c r="J92" s="68" t="s">
        <v>175</v>
      </c>
      <c r="K92" s="28"/>
      <c r="L92" s="69" t="s">
        <v>174</v>
      </c>
      <c r="M92" s="68" t="s">
        <v>1764</v>
      </c>
      <c r="N92" s="68" t="s">
        <v>173</v>
      </c>
      <c r="O92" s="8"/>
      <c r="P92" s="86" t="s">
        <v>1912</v>
      </c>
      <c r="Q92" s="8"/>
      <c r="R92" s="8" t="s">
        <v>1905</v>
      </c>
      <c r="S92" s="8"/>
      <c r="T92" s="8"/>
      <c r="U92" s="91">
        <v>7168.068</v>
      </c>
      <c r="V92" s="91">
        <v>7168.068</v>
      </c>
      <c r="W92" s="91">
        <v>10467.285</v>
      </c>
      <c r="X92" s="94"/>
      <c r="Y92" s="94">
        <f>X92*1.06</f>
        <v>0</v>
      </c>
      <c r="Z92" s="94">
        <v>7000</v>
      </c>
      <c r="AA92" s="94">
        <v>0</v>
      </c>
      <c r="AB92" s="91"/>
      <c r="AC92" s="1"/>
      <c r="AD92" s="1"/>
      <c r="AE92" s="1" t="s">
        <v>1287</v>
      </c>
      <c r="AF92" s="1" t="s">
        <v>1288</v>
      </c>
      <c r="AG92" s="1" t="s">
        <v>969</v>
      </c>
      <c r="AH92" s="1" t="s">
        <v>970</v>
      </c>
      <c r="AI92" s="1" t="s">
        <v>971</v>
      </c>
      <c r="AJ92" s="1" t="s">
        <v>972</v>
      </c>
      <c r="AK92" s="1" t="s">
        <v>973</v>
      </c>
      <c r="AL92" s="1" t="s">
        <v>396</v>
      </c>
      <c r="AM92" s="1" t="s">
        <v>397</v>
      </c>
      <c r="AN92" s="1" t="s">
        <v>398</v>
      </c>
      <c r="AO92" s="1" t="s">
        <v>399</v>
      </c>
      <c r="AP92" s="1" t="s">
        <v>400</v>
      </c>
      <c r="AQ92" s="1" t="s">
        <v>401</v>
      </c>
      <c r="AR92" s="1" t="s">
        <v>402</v>
      </c>
      <c r="AS92" s="1" t="s">
        <v>403</v>
      </c>
      <c r="AT92" s="1" t="s">
        <v>404</v>
      </c>
      <c r="AU92" s="1" t="s">
        <v>405</v>
      </c>
      <c r="AV92" s="1"/>
      <c r="AW92" s="1"/>
      <c r="AX92" s="1"/>
      <c r="AY92" s="1"/>
    </row>
    <row r="93" spans="1:51" ht="186" customHeight="1">
      <c r="A93" s="1"/>
      <c r="B93" s="13" t="s">
        <v>1125</v>
      </c>
      <c r="C93" s="9" t="s">
        <v>1374</v>
      </c>
      <c r="D93" s="10" t="s">
        <v>406</v>
      </c>
      <c r="E93" s="16" t="s">
        <v>170</v>
      </c>
      <c r="F93" s="8"/>
      <c r="G93" s="8"/>
      <c r="H93" s="25"/>
      <c r="I93" s="26"/>
      <c r="J93" s="68"/>
      <c r="K93" s="28"/>
      <c r="L93" s="69"/>
      <c r="M93" s="68"/>
      <c r="N93" s="68"/>
      <c r="O93" s="8"/>
      <c r="P93" s="47"/>
      <c r="Q93" s="8"/>
      <c r="R93" s="8"/>
      <c r="S93" s="8"/>
      <c r="T93" s="8"/>
      <c r="U93" s="91"/>
      <c r="V93" s="91"/>
      <c r="W93" s="91"/>
      <c r="X93" s="94"/>
      <c r="Y93" s="91"/>
      <c r="Z93" s="91"/>
      <c r="AA93" s="91"/>
      <c r="AB93" s="91"/>
      <c r="AC93" s="1"/>
      <c r="AD93" s="1"/>
      <c r="AE93" s="1" t="s">
        <v>407</v>
      </c>
      <c r="AF93" s="1" t="s">
        <v>408</v>
      </c>
      <c r="AG93" s="1" t="s">
        <v>409</v>
      </c>
      <c r="AH93" s="1" t="s">
        <v>1694</v>
      </c>
      <c r="AI93" s="1" t="s">
        <v>1695</v>
      </c>
      <c r="AJ93" s="1" t="s">
        <v>771</v>
      </c>
      <c r="AK93" s="1" t="s">
        <v>772</v>
      </c>
      <c r="AL93" s="1" t="s">
        <v>773</v>
      </c>
      <c r="AM93" s="1" t="s">
        <v>774</v>
      </c>
      <c r="AN93" s="1" t="s">
        <v>775</v>
      </c>
      <c r="AO93" s="1" t="s">
        <v>776</v>
      </c>
      <c r="AP93" s="1" t="s">
        <v>777</v>
      </c>
      <c r="AQ93" s="1" t="s">
        <v>778</v>
      </c>
      <c r="AR93" s="1" t="s">
        <v>779</v>
      </c>
      <c r="AS93" s="1" t="s">
        <v>780</v>
      </c>
      <c r="AT93" s="1" t="s">
        <v>781</v>
      </c>
      <c r="AU93" s="1" t="s">
        <v>782</v>
      </c>
      <c r="AV93" s="1"/>
      <c r="AW93" s="1"/>
      <c r="AX93" s="1"/>
      <c r="AY93" s="1"/>
    </row>
    <row r="94" spans="1:51" ht="122.25" customHeight="1">
      <c r="A94" s="1"/>
      <c r="B94" s="13" t="s">
        <v>1126</v>
      </c>
      <c r="C94" s="9" t="s">
        <v>203</v>
      </c>
      <c r="D94" s="10" t="s">
        <v>204</v>
      </c>
      <c r="E94" s="16"/>
      <c r="F94" s="8"/>
      <c r="G94" s="8"/>
      <c r="H94" s="8"/>
      <c r="I94" s="8"/>
      <c r="J94" s="8"/>
      <c r="K94" s="8"/>
      <c r="L94" s="8"/>
      <c r="M94" s="8"/>
      <c r="N94" s="8"/>
      <c r="O94" s="8"/>
      <c r="P94" s="46"/>
      <c r="Q94" s="8"/>
      <c r="R94" s="8"/>
      <c r="S94" s="8"/>
      <c r="T94" s="8"/>
      <c r="U94" s="91"/>
      <c r="V94" s="91"/>
      <c r="W94" s="91"/>
      <c r="X94" s="94"/>
      <c r="Y94" s="91"/>
      <c r="Z94" s="91"/>
      <c r="AA94" s="91"/>
      <c r="AB94" s="91"/>
      <c r="AC94" s="1"/>
      <c r="AD94" s="1"/>
      <c r="AE94" s="1" t="s">
        <v>205</v>
      </c>
      <c r="AF94" s="1" t="s">
        <v>206</v>
      </c>
      <c r="AG94" s="1" t="s">
        <v>207</v>
      </c>
      <c r="AH94" s="1" t="s">
        <v>208</v>
      </c>
      <c r="AI94" s="1" t="s">
        <v>209</v>
      </c>
      <c r="AJ94" s="1" t="s">
        <v>210</v>
      </c>
      <c r="AK94" s="1" t="s">
        <v>211</v>
      </c>
      <c r="AL94" s="1" t="s">
        <v>212</v>
      </c>
      <c r="AM94" s="1" t="s">
        <v>213</v>
      </c>
      <c r="AN94" s="1" t="s">
        <v>214</v>
      </c>
      <c r="AO94" s="1" t="s">
        <v>215</v>
      </c>
      <c r="AP94" s="1" t="s">
        <v>216</v>
      </c>
      <c r="AQ94" s="1" t="s">
        <v>1428</v>
      </c>
      <c r="AR94" s="1" t="s">
        <v>1429</v>
      </c>
      <c r="AS94" s="1" t="s">
        <v>1430</v>
      </c>
      <c r="AT94" s="1" t="s">
        <v>111</v>
      </c>
      <c r="AU94" s="1" t="s">
        <v>112</v>
      </c>
      <c r="AV94" s="1"/>
      <c r="AW94" s="1"/>
      <c r="AX94" s="1"/>
      <c r="AY94" s="1"/>
    </row>
    <row r="95" spans="1:51" ht="55.5" customHeight="1">
      <c r="A95" s="1"/>
      <c r="B95" s="127" t="s">
        <v>1127</v>
      </c>
      <c r="C95" s="117" t="s">
        <v>1573</v>
      </c>
      <c r="D95" s="117" t="s">
        <v>113</v>
      </c>
      <c r="E95" s="16" t="s">
        <v>1439</v>
      </c>
      <c r="F95" s="8"/>
      <c r="G95" s="8"/>
      <c r="H95" s="25" t="s">
        <v>172</v>
      </c>
      <c r="I95" s="26" t="s">
        <v>1765</v>
      </c>
      <c r="J95" s="68" t="s">
        <v>175</v>
      </c>
      <c r="K95" s="28"/>
      <c r="L95" s="69" t="s">
        <v>174</v>
      </c>
      <c r="M95" s="68" t="s">
        <v>1766</v>
      </c>
      <c r="N95" s="68" t="s">
        <v>173</v>
      </c>
      <c r="O95" s="8"/>
      <c r="P95" s="86" t="s">
        <v>1912</v>
      </c>
      <c r="Q95" s="8"/>
      <c r="R95" s="8" t="s">
        <v>57</v>
      </c>
      <c r="S95" s="8"/>
      <c r="T95" s="8"/>
      <c r="U95" s="91">
        <v>542.6</v>
      </c>
      <c r="V95" s="91">
        <v>499.63207</v>
      </c>
      <c r="W95" s="91">
        <v>213.8</v>
      </c>
      <c r="X95" s="94"/>
      <c r="Y95" s="94"/>
      <c r="Z95" s="94"/>
      <c r="AA95" s="94"/>
      <c r="AB95" s="91"/>
      <c r="AC95" s="1"/>
      <c r="AD95" s="1"/>
      <c r="AE95" s="1" t="s">
        <v>114</v>
      </c>
      <c r="AF95" s="1" t="s">
        <v>115</v>
      </c>
      <c r="AG95" s="1" t="s">
        <v>116</v>
      </c>
      <c r="AH95" s="1" t="s">
        <v>117</v>
      </c>
      <c r="AI95" s="1" t="s">
        <v>118</v>
      </c>
      <c r="AJ95" s="1" t="s">
        <v>119</v>
      </c>
      <c r="AK95" s="1" t="s">
        <v>1176</v>
      </c>
      <c r="AL95" s="1" t="s">
        <v>1177</v>
      </c>
      <c r="AM95" s="1" t="s">
        <v>1178</v>
      </c>
      <c r="AN95" s="1" t="s">
        <v>1179</v>
      </c>
      <c r="AO95" s="1" t="s">
        <v>1180</v>
      </c>
      <c r="AP95" s="1" t="s">
        <v>1181</v>
      </c>
      <c r="AQ95" s="1" t="s">
        <v>1182</v>
      </c>
      <c r="AR95" s="1" t="s">
        <v>229</v>
      </c>
      <c r="AS95" s="1" t="s">
        <v>1559</v>
      </c>
      <c r="AT95" s="1" t="s">
        <v>850</v>
      </c>
      <c r="AU95" s="1" t="s">
        <v>851</v>
      </c>
      <c r="AV95" s="1"/>
      <c r="AW95" s="1"/>
      <c r="AX95" s="1"/>
      <c r="AY95" s="1"/>
    </row>
    <row r="96" spans="1:51" ht="55.5" customHeight="1">
      <c r="A96" s="1"/>
      <c r="B96" s="128"/>
      <c r="C96" s="118"/>
      <c r="D96" s="118"/>
      <c r="E96" s="16" t="s">
        <v>1957</v>
      </c>
      <c r="F96" s="8"/>
      <c r="G96" s="8"/>
      <c r="H96" s="25" t="s">
        <v>172</v>
      </c>
      <c r="I96" s="26" t="s">
        <v>1958</v>
      </c>
      <c r="J96" s="68" t="s">
        <v>175</v>
      </c>
      <c r="K96" s="28"/>
      <c r="L96" s="69" t="s">
        <v>174</v>
      </c>
      <c r="M96" s="68" t="s">
        <v>1959</v>
      </c>
      <c r="N96" s="68" t="s">
        <v>173</v>
      </c>
      <c r="O96" s="8"/>
      <c r="P96" s="86" t="s">
        <v>1912</v>
      </c>
      <c r="Q96" s="8"/>
      <c r="R96" s="8" t="s">
        <v>57</v>
      </c>
      <c r="S96" s="8"/>
      <c r="T96" s="8"/>
      <c r="U96" s="91"/>
      <c r="V96" s="91"/>
      <c r="W96" s="91"/>
      <c r="X96" s="94">
        <v>231.8</v>
      </c>
      <c r="Y96" s="94">
        <f>X96*1.06</f>
        <v>245.70800000000003</v>
      </c>
      <c r="Z96" s="94">
        <f>Y96*1.06</f>
        <v>260.45048</v>
      </c>
      <c r="AA96" s="94">
        <f>Z96*1.06</f>
        <v>276.07750880000003</v>
      </c>
      <c r="AB96" s="91"/>
      <c r="AC96" s="1"/>
      <c r="AD96" s="1"/>
      <c r="AE96" s="1"/>
      <c r="AF96" s="1"/>
      <c r="AG96" s="1"/>
      <c r="AH96" s="1"/>
      <c r="AI96" s="1"/>
      <c r="AJ96" s="1"/>
      <c r="AK96" s="1"/>
      <c r="AL96" s="1"/>
      <c r="AM96" s="1"/>
      <c r="AN96" s="1"/>
      <c r="AO96" s="1"/>
      <c r="AP96" s="1"/>
      <c r="AQ96" s="1"/>
      <c r="AR96" s="1"/>
      <c r="AS96" s="1"/>
      <c r="AT96" s="1"/>
      <c r="AU96" s="1"/>
      <c r="AV96" s="1"/>
      <c r="AW96" s="1"/>
      <c r="AX96" s="1"/>
      <c r="AY96" s="1"/>
    </row>
    <row r="97" spans="1:51" ht="44.25" customHeight="1">
      <c r="A97" s="1"/>
      <c r="B97" s="13" t="s">
        <v>1128</v>
      </c>
      <c r="C97" s="9" t="s">
        <v>475</v>
      </c>
      <c r="D97" s="10" t="s">
        <v>852</v>
      </c>
      <c r="E97" s="16"/>
      <c r="F97" s="8"/>
      <c r="G97" s="8"/>
      <c r="H97" s="8"/>
      <c r="I97" s="8"/>
      <c r="J97" s="8"/>
      <c r="K97" s="8"/>
      <c r="L97" s="8"/>
      <c r="M97" s="8"/>
      <c r="N97" s="8"/>
      <c r="O97" s="8"/>
      <c r="P97" s="47"/>
      <c r="Q97" s="8"/>
      <c r="R97" s="8" t="s">
        <v>1496</v>
      </c>
      <c r="S97" s="8"/>
      <c r="T97" s="8"/>
      <c r="U97" s="91" t="s">
        <v>1496</v>
      </c>
      <c r="V97" s="91"/>
      <c r="W97" s="91"/>
      <c r="X97" s="94"/>
      <c r="Y97" s="91"/>
      <c r="Z97" s="91"/>
      <c r="AA97" s="91"/>
      <c r="AB97" s="91"/>
      <c r="AC97" s="1"/>
      <c r="AD97" s="1"/>
      <c r="AE97" s="1" t="s">
        <v>853</v>
      </c>
      <c r="AF97" s="1" t="s">
        <v>854</v>
      </c>
      <c r="AG97" s="1" t="s">
        <v>855</v>
      </c>
      <c r="AH97" s="1" t="s">
        <v>856</v>
      </c>
      <c r="AI97" s="1" t="s">
        <v>857</v>
      </c>
      <c r="AJ97" s="1" t="s">
        <v>858</v>
      </c>
      <c r="AK97" s="1" t="s">
        <v>859</v>
      </c>
      <c r="AL97" s="1" t="s">
        <v>1081</v>
      </c>
      <c r="AM97" s="1" t="s">
        <v>1082</v>
      </c>
      <c r="AN97" s="1" t="s">
        <v>1604</v>
      </c>
      <c r="AO97" s="1" t="s">
        <v>1605</v>
      </c>
      <c r="AP97" s="1" t="s">
        <v>1606</v>
      </c>
      <c r="AQ97" s="1" t="s">
        <v>795</v>
      </c>
      <c r="AR97" s="1" t="s">
        <v>796</v>
      </c>
      <c r="AS97" s="1" t="s">
        <v>797</v>
      </c>
      <c r="AT97" s="1" t="s">
        <v>798</v>
      </c>
      <c r="AU97" s="1" t="s">
        <v>799</v>
      </c>
      <c r="AV97" s="1"/>
      <c r="AW97" s="1"/>
      <c r="AX97" s="1"/>
      <c r="AY97" s="1"/>
    </row>
    <row r="98" spans="1:51" ht="54.75" customHeight="1">
      <c r="A98" s="1"/>
      <c r="B98" s="13" t="s">
        <v>1129</v>
      </c>
      <c r="C98" s="9" t="s">
        <v>476</v>
      </c>
      <c r="D98" s="10" t="s">
        <v>800</v>
      </c>
      <c r="E98" s="16"/>
      <c r="F98" s="8"/>
      <c r="G98" s="8"/>
      <c r="H98" s="8"/>
      <c r="I98" s="8"/>
      <c r="J98" s="8"/>
      <c r="K98" s="8"/>
      <c r="L98" s="8"/>
      <c r="M98" s="8"/>
      <c r="N98" s="8"/>
      <c r="O98" s="8"/>
      <c r="P98" s="46"/>
      <c r="Q98" s="8"/>
      <c r="R98" s="8"/>
      <c r="S98" s="8"/>
      <c r="T98" s="8"/>
      <c r="U98" s="91"/>
      <c r="V98" s="91"/>
      <c r="W98" s="91"/>
      <c r="X98" s="94"/>
      <c r="Y98" s="91"/>
      <c r="Z98" s="91"/>
      <c r="AA98" s="91"/>
      <c r="AB98" s="91"/>
      <c r="AC98" s="1"/>
      <c r="AD98" s="1"/>
      <c r="AE98" s="1" t="s">
        <v>801</v>
      </c>
      <c r="AF98" s="1" t="s">
        <v>802</v>
      </c>
      <c r="AG98" s="1" t="s">
        <v>803</v>
      </c>
      <c r="AH98" s="1" t="s">
        <v>804</v>
      </c>
      <c r="AI98" s="1" t="s">
        <v>1442</v>
      </c>
      <c r="AJ98" s="1" t="s">
        <v>1443</v>
      </c>
      <c r="AK98" s="1" t="s">
        <v>1444</v>
      </c>
      <c r="AL98" s="1" t="s">
        <v>1445</v>
      </c>
      <c r="AM98" s="1" t="s">
        <v>1072</v>
      </c>
      <c r="AN98" s="1" t="s">
        <v>1073</v>
      </c>
      <c r="AO98" s="1" t="s">
        <v>1074</v>
      </c>
      <c r="AP98" s="1" t="s">
        <v>1075</v>
      </c>
      <c r="AQ98" s="1" t="s">
        <v>1076</v>
      </c>
      <c r="AR98" s="1" t="s">
        <v>1077</v>
      </c>
      <c r="AS98" s="1" t="s">
        <v>1078</v>
      </c>
      <c r="AT98" s="1" t="s">
        <v>1079</v>
      </c>
      <c r="AU98" s="1" t="s">
        <v>1080</v>
      </c>
      <c r="AV98" s="1"/>
      <c r="AW98" s="1"/>
      <c r="AX98" s="1"/>
      <c r="AY98" s="1"/>
    </row>
    <row r="99" spans="1:51" ht="66.75" customHeight="1">
      <c r="A99" s="1"/>
      <c r="B99" s="13" t="s">
        <v>1130</v>
      </c>
      <c r="C99" s="9" t="s">
        <v>477</v>
      </c>
      <c r="D99" s="10" t="s">
        <v>1706</v>
      </c>
      <c r="E99" s="16" t="s">
        <v>1495</v>
      </c>
      <c r="F99" s="8"/>
      <c r="G99" s="8"/>
      <c r="H99" s="120" t="s">
        <v>172</v>
      </c>
      <c r="I99" s="137" t="s">
        <v>1767</v>
      </c>
      <c r="J99" s="119" t="s">
        <v>175</v>
      </c>
      <c r="K99" s="28"/>
      <c r="L99" s="69" t="s">
        <v>177</v>
      </c>
      <c r="M99" s="68" t="s">
        <v>1768</v>
      </c>
      <c r="N99" s="68" t="s">
        <v>1769</v>
      </c>
      <c r="O99" s="8"/>
      <c r="P99" s="86" t="s">
        <v>1912</v>
      </c>
      <c r="Q99" s="8"/>
      <c r="R99" s="8" t="s">
        <v>1905</v>
      </c>
      <c r="S99" s="8"/>
      <c r="T99" s="8"/>
      <c r="U99" s="91">
        <v>1501.9</v>
      </c>
      <c r="V99" s="91">
        <v>1494.04306</v>
      </c>
      <c r="W99" s="91">
        <v>1202.9</v>
      </c>
      <c r="X99" s="94">
        <v>1502.4</v>
      </c>
      <c r="Y99" s="94">
        <f aca="true" t="shared" si="4" ref="Y99:AA101">X99*1.06</f>
        <v>1592.544</v>
      </c>
      <c r="Z99" s="94">
        <f t="shared" si="4"/>
        <v>1688.0966400000002</v>
      </c>
      <c r="AA99" s="94">
        <f t="shared" si="4"/>
        <v>1789.3824384000004</v>
      </c>
      <c r="AB99" s="91"/>
      <c r="AC99" s="1"/>
      <c r="AD99" s="1"/>
      <c r="AE99" s="1" t="s">
        <v>1707</v>
      </c>
      <c r="AF99" s="1" t="s">
        <v>1708</v>
      </c>
      <c r="AG99" s="1" t="s">
        <v>1709</v>
      </c>
      <c r="AH99" s="1" t="s">
        <v>1710</v>
      </c>
      <c r="AI99" s="1" t="s">
        <v>1711</v>
      </c>
      <c r="AJ99" s="1" t="s">
        <v>1714</v>
      </c>
      <c r="AK99" s="1" t="s">
        <v>1715</v>
      </c>
      <c r="AL99" s="1" t="s">
        <v>1716</v>
      </c>
      <c r="AM99" s="1" t="s">
        <v>1717</v>
      </c>
      <c r="AN99" s="1" t="s">
        <v>1718</v>
      </c>
      <c r="AO99" s="1" t="s">
        <v>1499</v>
      </c>
      <c r="AP99" s="1" t="s">
        <v>1500</v>
      </c>
      <c r="AQ99" s="1" t="s">
        <v>1501</v>
      </c>
      <c r="AR99" s="1" t="s">
        <v>1502</v>
      </c>
      <c r="AS99" s="1" t="s">
        <v>1503</v>
      </c>
      <c r="AT99" s="1" t="s">
        <v>1504</v>
      </c>
      <c r="AU99" s="1" t="s">
        <v>1505</v>
      </c>
      <c r="AV99" s="1"/>
      <c r="AW99" s="1"/>
      <c r="AX99" s="1"/>
      <c r="AY99" s="1"/>
    </row>
    <row r="100" spans="1:51" ht="62.25" customHeight="1">
      <c r="A100" s="1"/>
      <c r="B100" s="13" t="s">
        <v>1131</v>
      </c>
      <c r="C100" s="9" t="s">
        <v>1418</v>
      </c>
      <c r="D100" s="10" t="s">
        <v>1506</v>
      </c>
      <c r="E100" s="16" t="s">
        <v>1495</v>
      </c>
      <c r="F100" s="8"/>
      <c r="G100" s="8"/>
      <c r="H100" s="120"/>
      <c r="I100" s="137"/>
      <c r="J100" s="119"/>
      <c r="K100" s="28"/>
      <c r="L100" s="69" t="s">
        <v>1770</v>
      </c>
      <c r="M100" s="68" t="s">
        <v>1771</v>
      </c>
      <c r="N100" s="68" t="s">
        <v>1772</v>
      </c>
      <c r="O100" s="8"/>
      <c r="P100" s="86" t="s">
        <v>1912</v>
      </c>
      <c r="Q100" s="8"/>
      <c r="R100" s="8" t="s">
        <v>1905</v>
      </c>
      <c r="S100" s="8"/>
      <c r="T100" s="8"/>
      <c r="U100" s="91">
        <v>937.1947</v>
      </c>
      <c r="V100" s="91">
        <v>884.0679</v>
      </c>
      <c r="W100" s="91">
        <v>578.0643</v>
      </c>
      <c r="X100" s="94">
        <v>693.5</v>
      </c>
      <c r="Y100" s="94">
        <f t="shared" si="4"/>
        <v>735.11</v>
      </c>
      <c r="Z100" s="94">
        <f t="shared" si="4"/>
        <v>779.2166000000001</v>
      </c>
      <c r="AA100" s="94">
        <f t="shared" si="4"/>
        <v>825.9695960000001</v>
      </c>
      <c r="AB100" s="91"/>
      <c r="AC100" s="1"/>
      <c r="AD100" s="1"/>
      <c r="AE100" s="1" t="s">
        <v>564</v>
      </c>
      <c r="AF100" s="1" t="s">
        <v>565</v>
      </c>
      <c r="AG100" s="1" t="s">
        <v>566</v>
      </c>
      <c r="AH100" s="1" t="s">
        <v>567</v>
      </c>
      <c r="AI100" s="1" t="s">
        <v>568</v>
      </c>
      <c r="AJ100" s="1" t="s">
        <v>569</v>
      </c>
      <c r="AK100" s="1" t="s">
        <v>570</v>
      </c>
      <c r="AL100" s="1" t="s">
        <v>571</v>
      </c>
      <c r="AM100" s="1" t="s">
        <v>572</v>
      </c>
      <c r="AN100" s="1" t="s">
        <v>573</v>
      </c>
      <c r="AO100" s="1" t="s">
        <v>574</v>
      </c>
      <c r="AP100" s="1" t="s">
        <v>575</v>
      </c>
      <c r="AQ100" s="1" t="s">
        <v>576</v>
      </c>
      <c r="AR100" s="1" t="s">
        <v>577</v>
      </c>
      <c r="AS100" s="1" t="s">
        <v>578</v>
      </c>
      <c r="AT100" s="1" t="s">
        <v>579</v>
      </c>
      <c r="AU100" s="1" t="s">
        <v>580</v>
      </c>
      <c r="AV100" s="1"/>
      <c r="AW100" s="1"/>
      <c r="AX100" s="1"/>
      <c r="AY100" s="1"/>
    </row>
    <row r="101" spans="1:51" ht="61.5" customHeight="1">
      <c r="A101" s="1"/>
      <c r="B101" s="13" t="s">
        <v>1132</v>
      </c>
      <c r="C101" s="9" t="s">
        <v>1419</v>
      </c>
      <c r="D101" s="10" t="s">
        <v>581</v>
      </c>
      <c r="E101" s="16" t="s">
        <v>1495</v>
      </c>
      <c r="F101" s="8"/>
      <c r="G101" s="8"/>
      <c r="H101" s="25" t="s">
        <v>172</v>
      </c>
      <c r="I101" s="26" t="s">
        <v>823</v>
      </c>
      <c r="J101" s="68" t="s">
        <v>175</v>
      </c>
      <c r="K101" s="28"/>
      <c r="L101" s="69" t="s">
        <v>174</v>
      </c>
      <c r="M101" s="68" t="s">
        <v>824</v>
      </c>
      <c r="N101" s="68" t="s">
        <v>173</v>
      </c>
      <c r="O101" s="8"/>
      <c r="P101" s="86" t="s">
        <v>1912</v>
      </c>
      <c r="Q101" s="8"/>
      <c r="R101" s="8" t="s">
        <v>1905</v>
      </c>
      <c r="S101" s="8"/>
      <c r="T101" s="8"/>
      <c r="U101" s="91">
        <v>717.105</v>
      </c>
      <c r="V101" s="91">
        <v>682.0895</v>
      </c>
      <c r="W101" s="91">
        <v>367.41614</v>
      </c>
      <c r="X101" s="94">
        <v>406.6</v>
      </c>
      <c r="Y101" s="94">
        <f t="shared" si="4"/>
        <v>430.99600000000004</v>
      </c>
      <c r="Z101" s="94">
        <f t="shared" si="4"/>
        <v>456.8557600000001</v>
      </c>
      <c r="AA101" s="94">
        <f t="shared" si="4"/>
        <v>484.2671056000001</v>
      </c>
      <c r="AB101" s="91"/>
      <c r="AC101" s="1"/>
      <c r="AD101" s="1"/>
      <c r="AE101" s="1" t="s">
        <v>582</v>
      </c>
      <c r="AF101" s="1" t="s">
        <v>583</v>
      </c>
      <c r="AG101" s="1" t="s">
        <v>584</v>
      </c>
      <c r="AH101" s="1" t="s">
        <v>585</v>
      </c>
      <c r="AI101" s="1" t="s">
        <v>586</v>
      </c>
      <c r="AJ101" s="1" t="s">
        <v>587</v>
      </c>
      <c r="AK101" s="1" t="s">
        <v>588</v>
      </c>
      <c r="AL101" s="1" t="s">
        <v>589</v>
      </c>
      <c r="AM101" s="1" t="s">
        <v>86</v>
      </c>
      <c r="AN101" s="1" t="s">
        <v>87</v>
      </c>
      <c r="AO101" s="1" t="s">
        <v>1532</v>
      </c>
      <c r="AP101" s="1" t="s">
        <v>672</v>
      </c>
      <c r="AQ101" s="1" t="s">
        <v>1719</v>
      </c>
      <c r="AR101" s="1" t="s">
        <v>1720</v>
      </c>
      <c r="AS101" s="1" t="s">
        <v>1721</v>
      </c>
      <c r="AT101" s="1" t="s">
        <v>1722</v>
      </c>
      <c r="AU101" s="1" t="s">
        <v>1723</v>
      </c>
      <c r="AV101" s="1"/>
      <c r="AW101" s="1"/>
      <c r="AX101" s="1"/>
      <c r="AY101" s="1"/>
    </row>
    <row r="102" spans="1:51" ht="54" customHeight="1">
      <c r="A102" s="1"/>
      <c r="B102" s="127" t="s">
        <v>1133</v>
      </c>
      <c r="C102" s="117" t="s">
        <v>1420</v>
      </c>
      <c r="D102" s="117" t="s">
        <v>1724</v>
      </c>
      <c r="E102" s="16" t="s">
        <v>171</v>
      </c>
      <c r="F102" s="8"/>
      <c r="G102" s="8"/>
      <c r="H102" s="8"/>
      <c r="I102" s="8"/>
      <c r="J102" s="8"/>
      <c r="K102" s="8"/>
      <c r="L102" s="8"/>
      <c r="M102" s="8"/>
      <c r="N102" s="8"/>
      <c r="O102" s="8"/>
      <c r="P102" s="46"/>
      <c r="Q102" s="8"/>
      <c r="R102" s="8"/>
      <c r="S102" s="8"/>
      <c r="T102" s="8"/>
      <c r="U102" s="91">
        <v>2663.5</v>
      </c>
      <c r="V102" s="91">
        <v>74</v>
      </c>
      <c r="W102" s="91">
        <v>1667.7</v>
      </c>
      <c r="X102" s="94"/>
      <c r="Y102" s="94">
        <v>1000</v>
      </c>
      <c r="Z102" s="94"/>
      <c r="AA102" s="94"/>
      <c r="AB102" s="91"/>
      <c r="AC102" s="1"/>
      <c r="AD102" s="1"/>
      <c r="AE102" s="1" t="s">
        <v>1725</v>
      </c>
      <c r="AF102" s="1" t="s">
        <v>1726</v>
      </c>
      <c r="AG102" s="1" t="s">
        <v>1727</v>
      </c>
      <c r="AH102" s="1" t="s">
        <v>1728</v>
      </c>
      <c r="AI102" s="1" t="s">
        <v>1729</v>
      </c>
      <c r="AJ102" s="1" t="s">
        <v>670</v>
      </c>
      <c r="AK102" s="1" t="s">
        <v>671</v>
      </c>
      <c r="AL102" s="1" t="s">
        <v>1611</v>
      </c>
      <c r="AM102" s="1" t="s">
        <v>675</v>
      </c>
      <c r="AN102" s="1" t="s">
        <v>676</v>
      </c>
      <c r="AO102" s="1" t="s">
        <v>677</v>
      </c>
      <c r="AP102" s="1" t="s">
        <v>678</v>
      </c>
      <c r="AQ102" s="1" t="s">
        <v>679</v>
      </c>
      <c r="AR102" s="1" t="s">
        <v>680</v>
      </c>
      <c r="AS102" s="1" t="s">
        <v>681</v>
      </c>
      <c r="AT102" s="1" t="s">
        <v>682</v>
      </c>
      <c r="AU102" s="1" t="s">
        <v>683</v>
      </c>
      <c r="AV102" s="1"/>
      <c r="AW102" s="1"/>
      <c r="AX102" s="1"/>
      <c r="AY102" s="1"/>
    </row>
    <row r="103" spans="1:51" ht="54" customHeight="1">
      <c r="A103" s="1"/>
      <c r="B103" s="128"/>
      <c r="C103" s="118"/>
      <c r="D103" s="118"/>
      <c r="E103" s="16" t="s">
        <v>1954</v>
      </c>
      <c r="F103" s="8"/>
      <c r="G103" s="8"/>
      <c r="H103" s="8"/>
      <c r="I103" s="8"/>
      <c r="J103" s="8"/>
      <c r="K103" s="8"/>
      <c r="L103" s="8"/>
      <c r="M103" s="8"/>
      <c r="N103" s="8"/>
      <c r="O103" s="8"/>
      <c r="P103" s="46"/>
      <c r="Q103" s="8"/>
      <c r="R103" s="8"/>
      <c r="S103" s="8"/>
      <c r="T103" s="8"/>
      <c r="U103" s="91"/>
      <c r="V103" s="91"/>
      <c r="W103" s="91"/>
      <c r="X103" s="94">
        <v>2036.1</v>
      </c>
      <c r="Y103" s="94"/>
      <c r="Z103" s="94">
        <v>1000</v>
      </c>
      <c r="AA103" s="94">
        <v>1000</v>
      </c>
      <c r="AB103" s="9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65.25" customHeight="1">
      <c r="A104" s="1"/>
      <c r="B104" s="13" t="s">
        <v>1134</v>
      </c>
      <c r="C104" s="9" t="s">
        <v>1421</v>
      </c>
      <c r="D104" s="10" t="s">
        <v>684</v>
      </c>
      <c r="E104" s="16" t="s">
        <v>1911</v>
      </c>
      <c r="F104" s="8"/>
      <c r="G104" s="8"/>
      <c r="H104" s="25" t="s">
        <v>172</v>
      </c>
      <c r="I104" s="26" t="s">
        <v>1773</v>
      </c>
      <c r="J104" s="68" t="s">
        <v>175</v>
      </c>
      <c r="K104" s="28"/>
      <c r="L104" s="69" t="s">
        <v>174</v>
      </c>
      <c r="M104" s="68" t="s">
        <v>824</v>
      </c>
      <c r="N104" s="68" t="s">
        <v>173</v>
      </c>
      <c r="O104" s="8"/>
      <c r="P104" s="86" t="s">
        <v>1912</v>
      </c>
      <c r="Q104" s="8"/>
      <c r="R104" s="8" t="s">
        <v>1905</v>
      </c>
      <c r="S104" s="8"/>
      <c r="T104" s="8"/>
      <c r="U104" s="91">
        <v>0</v>
      </c>
      <c r="V104" s="91">
        <v>0</v>
      </c>
      <c r="W104" s="91"/>
      <c r="X104" s="94"/>
      <c r="Y104" s="91"/>
      <c r="Z104" s="91"/>
      <c r="AA104" s="91"/>
      <c r="AB104" s="91"/>
      <c r="AC104" s="1"/>
      <c r="AD104" s="1"/>
      <c r="AE104" s="1" t="s">
        <v>685</v>
      </c>
      <c r="AF104" s="1" t="s">
        <v>686</v>
      </c>
      <c r="AG104" s="1" t="s">
        <v>687</v>
      </c>
      <c r="AH104" s="1" t="s">
        <v>688</v>
      </c>
      <c r="AI104" s="1" t="s">
        <v>689</v>
      </c>
      <c r="AJ104" s="1" t="s">
        <v>690</v>
      </c>
      <c r="AK104" s="1" t="s">
        <v>691</v>
      </c>
      <c r="AL104" s="1" t="s">
        <v>337</v>
      </c>
      <c r="AM104" s="1" t="s">
        <v>1779</v>
      </c>
      <c r="AN104" s="1" t="s">
        <v>1780</v>
      </c>
      <c r="AO104" s="1" t="s">
        <v>1781</v>
      </c>
      <c r="AP104" s="1" t="s">
        <v>1712</v>
      </c>
      <c r="AQ104" s="1" t="s">
        <v>1048</v>
      </c>
      <c r="AR104" s="1" t="s">
        <v>1049</v>
      </c>
      <c r="AS104" s="1" t="s">
        <v>1050</v>
      </c>
      <c r="AT104" s="1" t="s">
        <v>2</v>
      </c>
      <c r="AU104" s="1" t="s">
        <v>3</v>
      </c>
      <c r="AV104" s="1"/>
      <c r="AW104" s="1"/>
      <c r="AX104" s="1"/>
      <c r="AY104" s="1"/>
    </row>
    <row r="105" spans="1:51" ht="52.5" customHeight="1">
      <c r="A105" s="1"/>
      <c r="B105" s="13" t="s">
        <v>1135</v>
      </c>
      <c r="C105" s="9" t="s">
        <v>1422</v>
      </c>
      <c r="D105" s="10" t="s">
        <v>4</v>
      </c>
      <c r="E105" s="16"/>
      <c r="F105" s="8"/>
      <c r="G105" s="8"/>
      <c r="H105" s="8"/>
      <c r="I105" s="8"/>
      <c r="J105" s="8"/>
      <c r="K105" s="8"/>
      <c r="L105" s="8"/>
      <c r="M105" s="8"/>
      <c r="N105" s="8"/>
      <c r="O105" s="8"/>
      <c r="P105" s="46"/>
      <c r="Q105" s="8"/>
      <c r="R105" s="8"/>
      <c r="S105" s="8"/>
      <c r="T105" s="8"/>
      <c r="U105" s="91"/>
      <c r="V105" s="91"/>
      <c r="W105" s="91"/>
      <c r="X105" s="94"/>
      <c r="Y105" s="91"/>
      <c r="Z105" s="91"/>
      <c r="AA105" s="91"/>
      <c r="AB105" s="91"/>
      <c r="AC105" s="1"/>
      <c r="AD105" s="1"/>
      <c r="AE105" s="1" t="s">
        <v>5</v>
      </c>
      <c r="AF105" s="1" t="s">
        <v>6</v>
      </c>
      <c r="AG105" s="1" t="s">
        <v>7</v>
      </c>
      <c r="AH105" s="1" t="s">
        <v>8</v>
      </c>
      <c r="AI105" s="1" t="s">
        <v>9</v>
      </c>
      <c r="AJ105" s="1" t="s">
        <v>10</v>
      </c>
      <c r="AK105" s="1" t="s">
        <v>11</v>
      </c>
      <c r="AL105" s="1" t="s">
        <v>12</v>
      </c>
      <c r="AM105" s="1" t="s">
        <v>13</v>
      </c>
      <c r="AN105" s="1" t="s">
        <v>14</v>
      </c>
      <c r="AO105" s="1" t="s">
        <v>15</v>
      </c>
      <c r="AP105" s="1" t="s">
        <v>16</v>
      </c>
      <c r="AQ105" s="1" t="s">
        <v>17</v>
      </c>
      <c r="AR105" s="1" t="s">
        <v>18</v>
      </c>
      <c r="AS105" s="1" t="s">
        <v>19</v>
      </c>
      <c r="AT105" s="1" t="s">
        <v>20</v>
      </c>
      <c r="AU105" s="1" t="s">
        <v>21</v>
      </c>
      <c r="AV105" s="1"/>
      <c r="AW105" s="1"/>
      <c r="AX105" s="1"/>
      <c r="AY105" s="1"/>
    </row>
    <row r="106" spans="1:51" ht="64.5" customHeight="1">
      <c r="A106" s="1"/>
      <c r="B106" s="13" t="s">
        <v>1136</v>
      </c>
      <c r="C106" s="9" t="s">
        <v>1423</v>
      </c>
      <c r="D106" s="10" t="s">
        <v>22</v>
      </c>
      <c r="E106" s="16"/>
      <c r="F106" s="8"/>
      <c r="G106" s="8"/>
      <c r="H106" s="8"/>
      <c r="I106" s="8"/>
      <c r="J106" s="8"/>
      <c r="K106" s="8"/>
      <c r="L106" s="8"/>
      <c r="M106" s="8"/>
      <c r="N106" s="8"/>
      <c r="O106" s="8"/>
      <c r="P106" s="46"/>
      <c r="Q106" s="8"/>
      <c r="R106" s="8"/>
      <c r="S106" s="8"/>
      <c r="T106" s="8"/>
      <c r="U106" s="91"/>
      <c r="V106" s="91"/>
      <c r="W106" s="91"/>
      <c r="X106" s="94"/>
      <c r="Y106" s="91"/>
      <c r="Z106" s="91"/>
      <c r="AA106" s="91"/>
      <c r="AB106" s="91"/>
      <c r="AC106" s="1"/>
      <c r="AD106" s="1"/>
      <c r="AE106" s="1" t="s">
        <v>23</v>
      </c>
      <c r="AF106" s="1" t="s">
        <v>24</v>
      </c>
      <c r="AG106" s="1" t="s">
        <v>25</v>
      </c>
      <c r="AH106" s="1" t="s">
        <v>26</v>
      </c>
      <c r="AI106" s="1" t="s">
        <v>27</v>
      </c>
      <c r="AJ106" s="1" t="s">
        <v>28</v>
      </c>
      <c r="AK106" s="1" t="s">
        <v>29</v>
      </c>
      <c r="AL106" s="1" t="s">
        <v>30</v>
      </c>
      <c r="AM106" s="1" t="s">
        <v>31</v>
      </c>
      <c r="AN106" s="1" t="s">
        <v>32</v>
      </c>
      <c r="AO106" s="1" t="s">
        <v>33</v>
      </c>
      <c r="AP106" s="1" t="s">
        <v>137</v>
      </c>
      <c r="AQ106" s="1" t="s">
        <v>138</v>
      </c>
      <c r="AR106" s="1" t="s">
        <v>364</v>
      </c>
      <c r="AS106" s="1" t="s">
        <v>365</v>
      </c>
      <c r="AT106" s="1" t="s">
        <v>366</v>
      </c>
      <c r="AU106" s="1" t="s">
        <v>367</v>
      </c>
      <c r="AV106" s="1"/>
      <c r="AW106" s="1"/>
      <c r="AX106" s="1"/>
      <c r="AY106" s="1"/>
    </row>
    <row r="107" spans="1:51" ht="60.75" customHeight="1">
      <c r="A107" s="1"/>
      <c r="B107" s="13" t="s">
        <v>1137</v>
      </c>
      <c r="C107" s="9" t="s">
        <v>654</v>
      </c>
      <c r="D107" s="10" t="s">
        <v>368</v>
      </c>
      <c r="E107" s="16" t="s">
        <v>1494</v>
      </c>
      <c r="F107" s="8"/>
      <c r="G107" s="8"/>
      <c r="H107" s="25" t="s">
        <v>172</v>
      </c>
      <c r="I107" s="26" t="s">
        <v>1774</v>
      </c>
      <c r="J107" s="68" t="s">
        <v>175</v>
      </c>
      <c r="K107" s="28"/>
      <c r="L107" s="69" t="s">
        <v>177</v>
      </c>
      <c r="M107" s="68" t="s">
        <v>824</v>
      </c>
      <c r="N107" s="68" t="s">
        <v>173</v>
      </c>
      <c r="O107" s="8"/>
      <c r="P107" s="86" t="s">
        <v>1912</v>
      </c>
      <c r="Q107" s="8"/>
      <c r="R107" s="8" t="s">
        <v>1905</v>
      </c>
      <c r="S107" s="8"/>
      <c r="T107" s="8"/>
      <c r="U107" s="91">
        <v>95</v>
      </c>
      <c r="V107" s="91">
        <v>95</v>
      </c>
      <c r="W107" s="91">
        <v>35.169</v>
      </c>
      <c r="X107" s="94">
        <v>0</v>
      </c>
      <c r="Y107" s="91"/>
      <c r="Z107" s="91">
        <v>100</v>
      </c>
      <c r="AA107" s="91">
        <v>120</v>
      </c>
      <c r="AB107" s="91"/>
      <c r="AC107" s="1"/>
      <c r="AD107" s="1"/>
      <c r="AE107" s="1" t="s">
        <v>369</v>
      </c>
      <c r="AF107" s="1" t="s">
        <v>370</v>
      </c>
      <c r="AG107" s="1" t="s">
        <v>371</v>
      </c>
      <c r="AH107" s="1" t="s">
        <v>372</v>
      </c>
      <c r="AI107" s="1" t="s">
        <v>373</v>
      </c>
      <c r="AJ107" s="1" t="s">
        <v>374</v>
      </c>
      <c r="AK107" s="1" t="s">
        <v>375</v>
      </c>
      <c r="AL107" s="1" t="s">
        <v>1713</v>
      </c>
      <c r="AM107" s="1" t="s">
        <v>547</v>
      </c>
      <c r="AN107" s="1" t="s">
        <v>548</v>
      </c>
      <c r="AO107" s="1" t="s">
        <v>549</v>
      </c>
      <c r="AP107" s="1" t="s">
        <v>891</v>
      </c>
      <c r="AQ107" s="1" t="s">
        <v>892</v>
      </c>
      <c r="AR107" s="1" t="s">
        <v>184</v>
      </c>
      <c r="AS107" s="1" t="s">
        <v>550</v>
      </c>
      <c r="AT107" s="1" t="s">
        <v>551</v>
      </c>
      <c r="AU107" s="1" t="s">
        <v>192</v>
      </c>
      <c r="AV107" s="1"/>
      <c r="AW107" s="1"/>
      <c r="AX107" s="1"/>
      <c r="AY107" s="1"/>
    </row>
    <row r="108" spans="1:51" ht="65.25" customHeight="1">
      <c r="A108" s="1"/>
      <c r="B108" s="13" t="s">
        <v>1539</v>
      </c>
      <c r="C108" s="9" t="s">
        <v>1424</v>
      </c>
      <c r="D108" s="10" t="s">
        <v>193</v>
      </c>
      <c r="E108" s="16" t="s">
        <v>981</v>
      </c>
      <c r="F108" s="8"/>
      <c r="G108" s="8"/>
      <c r="H108" s="25" t="s">
        <v>172</v>
      </c>
      <c r="I108" s="26" t="s">
        <v>191</v>
      </c>
      <c r="J108" s="68" t="s">
        <v>175</v>
      </c>
      <c r="K108" s="8"/>
      <c r="L108" s="69" t="s">
        <v>177</v>
      </c>
      <c r="M108" s="68" t="s">
        <v>824</v>
      </c>
      <c r="N108" s="68" t="s">
        <v>173</v>
      </c>
      <c r="O108" s="8"/>
      <c r="P108" s="86" t="s">
        <v>1912</v>
      </c>
      <c r="Q108" s="8"/>
      <c r="R108" s="8" t="s">
        <v>1905</v>
      </c>
      <c r="S108" s="8"/>
      <c r="T108" s="8"/>
      <c r="U108" s="91">
        <v>737.4</v>
      </c>
      <c r="V108" s="91">
        <v>737.392</v>
      </c>
      <c r="W108" s="91">
        <v>1414</v>
      </c>
      <c r="X108" s="94">
        <v>100</v>
      </c>
      <c r="Y108" s="94">
        <f>X108*1.06</f>
        <v>106</v>
      </c>
      <c r="Z108" s="94">
        <f>Y108*1.06</f>
        <v>112.36</v>
      </c>
      <c r="AA108" s="94">
        <f>Z108*1.06</f>
        <v>119.1016</v>
      </c>
      <c r="AB108" s="91"/>
      <c r="AC108" s="1"/>
      <c r="AD108" s="1"/>
      <c r="AE108" s="1" t="s">
        <v>194</v>
      </c>
      <c r="AF108" s="1" t="s">
        <v>195</v>
      </c>
      <c r="AG108" s="1" t="s">
        <v>196</v>
      </c>
      <c r="AH108" s="1" t="s">
        <v>499</v>
      </c>
      <c r="AI108" s="1" t="s">
        <v>500</v>
      </c>
      <c r="AJ108" s="1" t="s">
        <v>0</v>
      </c>
      <c r="AK108" s="1" t="s">
        <v>1</v>
      </c>
      <c r="AL108" s="1" t="s">
        <v>594</v>
      </c>
      <c r="AM108" s="1" t="s">
        <v>595</v>
      </c>
      <c r="AN108" s="1" t="s">
        <v>596</v>
      </c>
      <c r="AO108" s="1" t="s">
        <v>597</v>
      </c>
      <c r="AP108" s="1" t="s">
        <v>598</v>
      </c>
      <c r="AQ108" s="1" t="s">
        <v>599</v>
      </c>
      <c r="AR108" s="1" t="s">
        <v>600</v>
      </c>
      <c r="AS108" s="1" t="s">
        <v>601</v>
      </c>
      <c r="AT108" s="1" t="s">
        <v>602</v>
      </c>
      <c r="AU108" s="1" t="s">
        <v>603</v>
      </c>
      <c r="AV108" s="1"/>
      <c r="AW108" s="1"/>
      <c r="AX108" s="1"/>
      <c r="AY108" s="1"/>
    </row>
    <row r="109" spans="1:51" ht="91.5" customHeight="1">
      <c r="A109" s="1"/>
      <c r="B109" s="127" t="s">
        <v>1540</v>
      </c>
      <c r="C109" s="117" t="s">
        <v>1546</v>
      </c>
      <c r="D109" s="117" t="s">
        <v>604</v>
      </c>
      <c r="E109" s="16" t="s">
        <v>1440</v>
      </c>
      <c r="F109" s="8"/>
      <c r="G109" s="8"/>
      <c r="H109" s="65" t="s">
        <v>172</v>
      </c>
      <c r="I109" s="66" t="s">
        <v>825</v>
      </c>
      <c r="J109" s="74" t="s">
        <v>175</v>
      </c>
      <c r="K109" s="28"/>
      <c r="L109" s="69" t="s">
        <v>174</v>
      </c>
      <c r="M109" s="68" t="s">
        <v>824</v>
      </c>
      <c r="N109" s="68" t="s">
        <v>173</v>
      </c>
      <c r="O109" s="8"/>
      <c r="P109" s="86" t="s">
        <v>1912</v>
      </c>
      <c r="Q109" s="8"/>
      <c r="R109" s="8" t="s">
        <v>1905</v>
      </c>
      <c r="S109" s="8"/>
      <c r="T109" s="8"/>
      <c r="U109" s="91">
        <v>6161.20624</v>
      </c>
      <c r="V109" s="91">
        <v>5535.35827</v>
      </c>
      <c r="W109" s="91">
        <v>5735.957</v>
      </c>
      <c r="X109" s="94"/>
      <c r="Y109" s="94"/>
      <c r="Z109" s="94"/>
      <c r="AA109" s="94"/>
      <c r="AB109" s="91"/>
      <c r="AC109" s="1"/>
      <c r="AD109" s="1"/>
      <c r="AE109" s="1" t="s">
        <v>605</v>
      </c>
      <c r="AF109" s="1" t="s">
        <v>606</v>
      </c>
      <c r="AG109" s="1" t="s">
        <v>607</v>
      </c>
      <c r="AH109" s="1" t="s">
        <v>608</v>
      </c>
      <c r="AI109" s="1" t="s">
        <v>609</v>
      </c>
      <c r="AJ109" s="1" t="s">
        <v>610</v>
      </c>
      <c r="AK109" s="1" t="s">
        <v>611</v>
      </c>
      <c r="AL109" s="1" t="s">
        <v>612</v>
      </c>
      <c r="AM109" s="1" t="s">
        <v>613</v>
      </c>
      <c r="AN109" s="1" t="s">
        <v>614</v>
      </c>
      <c r="AO109" s="1" t="s">
        <v>1446</v>
      </c>
      <c r="AP109" s="1" t="s">
        <v>501</v>
      </c>
      <c r="AQ109" s="1" t="s">
        <v>502</v>
      </c>
      <c r="AR109" s="1" t="s">
        <v>1681</v>
      </c>
      <c r="AS109" s="1" t="s">
        <v>1682</v>
      </c>
      <c r="AT109" s="1" t="s">
        <v>1683</v>
      </c>
      <c r="AU109" s="1" t="s">
        <v>1684</v>
      </c>
      <c r="AV109" s="1"/>
      <c r="AW109" s="1"/>
      <c r="AX109" s="1"/>
      <c r="AY109" s="1"/>
    </row>
    <row r="110" spans="1:51" ht="32.25" customHeight="1">
      <c r="A110" s="1"/>
      <c r="B110" s="128"/>
      <c r="C110" s="118"/>
      <c r="D110" s="118"/>
      <c r="E110" s="16" t="s">
        <v>1963</v>
      </c>
      <c r="F110" s="8"/>
      <c r="G110" s="8"/>
      <c r="H110" s="65"/>
      <c r="I110" s="66"/>
      <c r="J110" s="74"/>
      <c r="K110" s="28"/>
      <c r="L110" s="69"/>
      <c r="M110" s="68"/>
      <c r="N110" s="68"/>
      <c r="O110" s="8"/>
      <c r="P110" s="86"/>
      <c r="Q110" s="8"/>
      <c r="R110" s="8"/>
      <c r="S110" s="8"/>
      <c r="T110" s="8"/>
      <c r="U110" s="91"/>
      <c r="V110" s="91"/>
      <c r="W110" s="91"/>
      <c r="X110" s="94">
        <v>5549.8</v>
      </c>
      <c r="Y110" s="94">
        <f>X110*1.06</f>
        <v>5882.7880000000005</v>
      </c>
      <c r="Z110" s="94">
        <f>Y110*1.06</f>
        <v>6235.755280000001</v>
      </c>
      <c r="AA110" s="94">
        <f>Z110*1.06</f>
        <v>6609.900596800002</v>
      </c>
      <c r="AB110" s="9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42" customHeight="1">
      <c r="A111" s="3"/>
      <c r="B111" s="13" t="s">
        <v>1541</v>
      </c>
      <c r="C111" s="9" t="s">
        <v>708</v>
      </c>
      <c r="D111" s="10" t="s">
        <v>1685</v>
      </c>
      <c r="E111" s="16" t="s">
        <v>1496</v>
      </c>
      <c r="F111" s="8"/>
      <c r="G111" s="8"/>
      <c r="H111" s="65"/>
      <c r="I111" s="66"/>
      <c r="J111" s="74"/>
      <c r="K111" s="28"/>
      <c r="L111" s="69" t="s">
        <v>1496</v>
      </c>
      <c r="M111" s="68" t="s">
        <v>1496</v>
      </c>
      <c r="N111" s="68" t="s">
        <v>1496</v>
      </c>
      <c r="O111" s="8"/>
      <c r="P111" s="47"/>
      <c r="Q111" s="8"/>
      <c r="R111" s="8" t="s">
        <v>1496</v>
      </c>
      <c r="S111" s="8"/>
      <c r="T111" s="8"/>
      <c r="U111" s="91" t="s">
        <v>1496</v>
      </c>
      <c r="V111" s="91"/>
      <c r="W111" s="91"/>
      <c r="X111" s="94"/>
      <c r="Y111" s="91"/>
      <c r="Z111" s="91"/>
      <c r="AA111" s="91"/>
      <c r="AB111" s="91"/>
      <c r="AC111" s="1"/>
      <c r="AD111" s="1"/>
      <c r="AE111" s="1" t="s">
        <v>1686</v>
      </c>
      <c r="AF111" s="1" t="s">
        <v>1687</v>
      </c>
      <c r="AG111" s="1" t="s">
        <v>1688</v>
      </c>
      <c r="AH111" s="1" t="s">
        <v>1689</v>
      </c>
      <c r="AI111" s="1" t="s">
        <v>1690</v>
      </c>
      <c r="AJ111" s="1" t="s">
        <v>1691</v>
      </c>
      <c r="AK111" s="1" t="s">
        <v>1692</v>
      </c>
      <c r="AL111" s="1" t="s">
        <v>1693</v>
      </c>
      <c r="AM111" s="1" t="s">
        <v>1667</v>
      </c>
      <c r="AN111" s="1" t="s">
        <v>1668</v>
      </c>
      <c r="AO111" s="1" t="s">
        <v>1270</v>
      </c>
      <c r="AP111" s="1" t="s">
        <v>1271</v>
      </c>
      <c r="AQ111" s="1" t="s">
        <v>1272</v>
      </c>
      <c r="AR111" s="1" t="s">
        <v>1273</v>
      </c>
      <c r="AS111" s="1" t="s">
        <v>1274</v>
      </c>
      <c r="AT111" s="1" t="s">
        <v>1275</v>
      </c>
      <c r="AU111" s="1" t="s">
        <v>1276</v>
      </c>
      <c r="AV111" s="1"/>
      <c r="AW111" s="1"/>
      <c r="AX111" s="1"/>
      <c r="AY111" s="1"/>
    </row>
    <row r="112" spans="1:51" ht="78" customHeight="1">
      <c r="A112" s="1"/>
      <c r="B112" s="13" t="s">
        <v>1542</v>
      </c>
      <c r="C112" s="9" t="s">
        <v>455</v>
      </c>
      <c r="D112" s="10" t="s">
        <v>456</v>
      </c>
      <c r="E112" s="16" t="s">
        <v>1494</v>
      </c>
      <c r="F112" s="8"/>
      <c r="G112" s="8"/>
      <c r="H112" s="8"/>
      <c r="I112" s="8"/>
      <c r="J112" s="8"/>
      <c r="K112" s="8"/>
      <c r="L112" s="8"/>
      <c r="M112" s="8"/>
      <c r="N112" s="8"/>
      <c r="O112" s="8"/>
      <c r="P112" s="46"/>
      <c r="Q112" s="8"/>
      <c r="R112" s="8"/>
      <c r="S112" s="8"/>
      <c r="T112" s="8"/>
      <c r="U112" s="91"/>
      <c r="V112" s="91"/>
      <c r="W112" s="91"/>
      <c r="X112" s="94"/>
      <c r="Y112" s="91"/>
      <c r="Z112" s="91"/>
      <c r="AA112" s="91"/>
      <c r="AB112" s="91"/>
      <c r="AC112" s="1"/>
      <c r="AD112" s="1"/>
      <c r="AE112" s="1" t="s">
        <v>457</v>
      </c>
      <c r="AF112" s="1" t="s">
        <v>458</v>
      </c>
      <c r="AG112" s="1" t="s">
        <v>459</v>
      </c>
      <c r="AH112" s="1" t="s">
        <v>460</v>
      </c>
      <c r="AI112" s="1" t="s">
        <v>461</v>
      </c>
      <c r="AJ112" s="1" t="s">
        <v>1406</v>
      </c>
      <c r="AK112" s="1" t="s">
        <v>1407</v>
      </c>
      <c r="AL112" s="1" t="s">
        <v>1408</v>
      </c>
      <c r="AM112" s="1" t="s">
        <v>1409</v>
      </c>
      <c r="AN112" s="1" t="s">
        <v>1410</v>
      </c>
      <c r="AO112" s="1" t="s">
        <v>1411</v>
      </c>
      <c r="AP112" s="1" t="s">
        <v>632</v>
      </c>
      <c r="AQ112" s="1" t="s">
        <v>633</v>
      </c>
      <c r="AR112" s="1" t="s">
        <v>634</v>
      </c>
      <c r="AS112" s="1" t="s">
        <v>635</v>
      </c>
      <c r="AT112" s="1" t="s">
        <v>1575</v>
      </c>
      <c r="AU112" s="1" t="s">
        <v>1576</v>
      </c>
      <c r="AV112" s="1"/>
      <c r="AW112" s="1"/>
      <c r="AX112" s="1"/>
      <c r="AY112" s="1"/>
    </row>
    <row r="113" spans="1:51" ht="94.5" customHeight="1">
      <c r="A113" s="1"/>
      <c r="B113" s="13" t="s">
        <v>1543</v>
      </c>
      <c r="C113" s="6" t="s">
        <v>1577</v>
      </c>
      <c r="D113" s="7" t="s">
        <v>1578</v>
      </c>
      <c r="E113" s="16"/>
      <c r="F113" s="8"/>
      <c r="G113" s="8"/>
      <c r="H113" s="8"/>
      <c r="I113" s="8"/>
      <c r="J113" s="8"/>
      <c r="K113" s="8"/>
      <c r="L113" s="8"/>
      <c r="M113" s="8"/>
      <c r="N113" s="8"/>
      <c r="O113" s="8"/>
      <c r="P113" s="46"/>
      <c r="Q113" s="8"/>
      <c r="R113" s="8"/>
      <c r="S113" s="8"/>
      <c r="T113" s="8"/>
      <c r="U113" s="91"/>
      <c r="V113" s="91"/>
      <c r="W113" s="91"/>
      <c r="X113" s="94"/>
      <c r="Y113" s="91"/>
      <c r="Z113" s="91"/>
      <c r="AA113" s="91"/>
      <c r="AB113" s="91"/>
      <c r="AC113" s="1"/>
      <c r="AD113" s="1"/>
      <c r="AE113" s="1" t="s">
        <v>1579</v>
      </c>
      <c r="AF113" s="1" t="s">
        <v>1580</v>
      </c>
      <c r="AG113" s="1" t="s">
        <v>1581</v>
      </c>
      <c r="AH113" s="1" t="s">
        <v>1582</v>
      </c>
      <c r="AI113" s="1" t="s">
        <v>1583</v>
      </c>
      <c r="AJ113" s="1" t="s">
        <v>1584</v>
      </c>
      <c r="AK113" s="1" t="s">
        <v>1585</v>
      </c>
      <c r="AL113" s="1" t="s">
        <v>1586</v>
      </c>
      <c r="AM113" s="1" t="s">
        <v>1587</v>
      </c>
      <c r="AN113" s="1" t="s">
        <v>1588</v>
      </c>
      <c r="AO113" s="1" t="s">
        <v>1589</v>
      </c>
      <c r="AP113" s="1" t="s">
        <v>1590</v>
      </c>
      <c r="AQ113" s="1" t="s">
        <v>1591</v>
      </c>
      <c r="AR113" s="1" t="s">
        <v>1592</v>
      </c>
      <c r="AS113" s="1" t="s">
        <v>1829</v>
      </c>
      <c r="AT113" s="1" t="s">
        <v>1830</v>
      </c>
      <c r="AU113" s="1" t="s">
        <v>1831</v>
      </c>
      <c r="AV113" s="1"/>
      <c r="AW113" s="1"/>
      <c r="AX113" s="1"/>
      <c r="AY113" s="1"/>
    </row>
    <row r="114" spans="1:51" ht="15.75" customHeight="1">
      <c r="A114" s="1"/>
      <c r="B114" s="11"/>
      <c r="C114" s="6" t="s">
        <v>1868</v>
      </c>
      <c r="D114" s="7"/>
      <c r="E114" s="16"/>
      <c r="F114" s="8"/>
      <c r="G114" s="8"/>
      <c r="H114" s="8"/>
      <c r="I114" s="8"/>
      <c r="J114" s="8"/>
      <c r="K114" s="8"/>
      <c r="L114" s="8"/>
      <c r="M114" s="8"/>
      <c r="N114" s="8"/>
      <c r="O114" s="8"/>
      <c r="P114" s="46"/>
      <c r="Q114" s="8"/>
      <c r="R114" s="8"/>
      <c r="S114" s="8"/>
      <c r="T114" s="8"/>
      <c r="U114" s="91"/>
      <c r="V114" s="91"/>
      <c r="W114" s="91"/>
      <c r="X114" s="94"/>
      <c r="Y114" s="91"/>
      <c r="Z114" s="91"/>
      <c r="AA114" s="91"/>
      <c r="AB114" s="91"/>
      <c r="AC114" s="1"/>
      <c r="AD114" s="1"/>
      <c r="AE114" s="1" t="s">
        <v>1832</v>
      </c>
      <c r="AF114" s="1" t="s">
        <v>1833</v>
      </c>
      <c r="AG114" s="1" t="s">
        <v>1834</v>
      </c>
      <c r="AH114" s="1" t="s">
        <v>1835</v>
      </c>
      <c r="AI114" s="1" t="s">
        <v>1836</v>
      </c>
      <c r="AJ114" s="1" t="s">
        <v>1837</v>
      </c>
      <c r="AK114" s="1" t="s">
        <v>1838</v>
      </c>
      <c r="AL114" s="1" t="s">
        <v>1839</v>
      </c>
      <c r="AM114" s="1" t="s">
        <v>1840</v>
      </c>
      <c r="AN114" s="1" t="s">
        <v>1841</v>
      </c>
      <c r="AO114" s="1" t="s">
        <v>1842</v>
      </c>
      <c r="AP114" s="1" t="s">
        <v>1593</v>
      </c>
      <c r="AQ114" s="1" t="s">
        <v>1594</v>
      </c>
      <c r="AR114" s="1" t="s">
        <v>1595</v>
      </c>
      <c r="AS114" s="1" t="s">
        <v>1596</v>
      </c>
      <c r="AT114" s="1" t="s">
        <v>1597</v>
      </c>
      <c r="AU114" s="1" t="s">
        <v>1598</v>
      </c>
      <c r="AV114" s="1"/>
      <c r="AW114" s="1"/>
      <c r="AX114" s="1"/>
      <c r="AY114" s="1"/>
    </row>
    <row r="115" spans="1:51" ht="98.25" customHeight="1">
      <c r="A115" s="1"/>
      <c r="B115" s="13" t="s">
        <v>1544</v>
      </c>
      <c r="C115" s="6" t="s">
        <v>1599</v>
      </c>
      <c r="D115" s="7" t="s">
        <v>1600</v>
      </c>
      <c r="E115" s="16"/>
      <c r="F115" s="8"/>
      <c r="G115" s="8"/>
      <c r="H115" s="8"/>
      <c r="I115" s="8"/>
      <c r="J115" s="8"/>
      <c r="K115" s="8"/>
      <c r="L115" s="8"/>
      <c r="M115" s="8"/>
      <c r="N115" s="8"/>
      <c r="O115" s="8"/>
      <c r="P115" s="86" t="s">
        <v>1912</v>
      </c>
      <c r="Q115" s="8"/>
      <c r="R115" s="8" t="s">
        <v>57</v>
      </c>
      <c r="S115" s="8"/>
      <c r="T115" s="8"/>
      <c r="U115" s="91">
        <f aca="true" t="shared" si="5" ref="U115:AA115">SUM(U116:U130)</f>
        <v>47380.561</v>
      </c>
      <c r="V115" s="91">
        <f t="shared" si="5"/>
        <v>46754.729210000005</v>
      </c>
      <c r="W115" s="91">
        <f t="shared" si="5"/>
        <v>42974.69999999999</v>
      </c>
      <c r="X115" s="91">
        <f t="shared" si="5"/>
        <v>41392.30200000001</v>
      </c>
      <c r="Y115" s="91">
        <f t="shared" si="5"/>
        <v>41297.708119999996</v>
      </c>
      <c r="Z115" s="91">
        <f t="shared" si="5"/>
        <v>45200.0662872</v>
      </c>
      <c r="AA115" s="91">
        <f t="shared" si="5"/>
        <v>47896.070264432004</v>
      </c>
      <c r="AB115" s="91"/>
      <c r="AC115" s="1"/>
      <c r="AD115" s="1"/>
      <c r="AE115" s="1" t="s">
        <v>1195</v>
      </c>
      <c r="AF115" s="1" t="s">
        <v>1196</v>
      </c>
      <c r="AG115" s="1" t="s">
        <v>1197</v>
      </c>
      <c r="AH115" s="1" t="s">
        <v>1198</v>
      </c>
      <c r="AI115" s="1" t="s">
        <v>1199</v>
      </c>
      <c r="AJ115" s="1" t="s">
        <v>1669</v>
      </c>
      <c r="AK115" s="1" t="s">
        <v>1670</v>
      </c>
      <c r="AL115" s="1" t="s">
        <v>1671</v>
      </c>
      <c r="AM115" s="1" t="s">
        <v>1672</v>
      </c>
      <c r="AN115" s="1" t="s">
        <v>1673</v>
      </c>
      <c r="AO115" s="1" t="s">
        <v>860</v>
      </c>
      <c r="AP115" s="1" t="s">
        <v>861</v>
      </c>
      <c r="AQ115" s="1" t="s">
        <v>862</v>
      </c>
      <c r="AR115" s="1" t="s">
        <v>462</v>
      </c>
      <c r="AS115" s="1" t="s">
        <v>463</v>
      </c>
      <c r="AT115" s="1" t="s">
        <v>464</v>
      </c>
      <c r="AU115" s="1" t="s">
        <v>465</v>
      </c>
      <c r="AV115" s="1"/>
      <c r="AW115" s="1"/>
      <c r="AX115" s="1"/>
      <c r="AY115" s="1"/>
    </row>
    <row r="116" spans="1:51" ht="58.5" customHeight="1">
      <c r="A116" s="1"/>
      <c r="B116" s="22"/>
      <c r="C116" s="6" t="s">
        <v>503</v>
      </c>
      <c r="D116" s="7" t="s">
        <v>417</v>
      </c>
      <c r="E116" s="16" t="s">
        <v>1493</v>
      </c>
      <c r="F116" s="8"/>
      <c r="G116" s="8"/>
      <c r="H116" s="8"/>
      <c r="I116" s="8"/>
      <c r="J116" s="8"/>
      <c r="K116" s="8"/>
      <c r="L116" s="138" t="s">
        <v>807</v>
      </c>
      <c r="M116" s="121" t="s">
        <v>808</v>
      </c>
      <c r="N116" s="119"/>
      <c r="O116" s="8"/>
      <c r="P116" s="86" t="s">
        <v>1912</v>
      </c>
      <c r="Q116" s="8"/>
      <c r="R116" s="8" t="s">
        <v>1905</v>
      </c>
      <c r="S116" s="8"/>
      <c r="T116" s="8"/>
      <c r="U116" s="91">
        <v>7.5</v>
      </c>
      <c r="V116" s="91">
        <v>7.5</v>
      </c>
      <c r="W116" s="91">
        <v>3</v>
      </c>
      <c r="X116" s="94">
        <v>6.8</v>
      </c>
      <c r="Y116" s="94">
        <f aca="true" t="shared" si="6" ref="Y116:AA118">X116*1.06</f>
        <v>7.208</v>
      </c>
      <c r="Z116" s="94">
        <f t="shared" si="6"/>
        <v>7.64048</v>
      </c>
      <c r="AA116" s="94">
        <f t="shared" si="6"/>
        <v>8.0989088</v>
      </c>
      <c r="AB116" s="9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61.5" customHeight="1">
      <c r="A117" s="1"/>
      <c r="B117" s="22"/>
      <c r="C117" s="6" t="s">
        <v>504</v>
      </c>
      <c r="D117" s="7" t="s">
        <v>418</v>
      </c>
      <c r="E117" s="16" t="s">
        <v>1493</v>
      </c>
      <c r="F117" s="8"/>
      <c r="G117" s="8"/>
      <c r="H117" s="8"/>
      <c r="I117" s="8"/>
      <c r="J117" s="8"/>
      <c r="K117" s="8"/>
      <c r="L117" s="138"/>
      <c r="M117" s="121"/>
      <c r="N117" s="119"/>
      <c r="O117" s="8"/>
      <c r="P117" s="86" t="s">
        <v>1912</v>
      </c>
      <c r="Q117" s="8"/>
      <c r="R117" s="8" t="s">
        <v>1905</v>
      </c>
      <c r="S117" s="8"/>
      <c r="T117" s="8"/>
      <c r="U117" s="91">
        <v>161.2</v>
      </c>
      <c r="V117" s="91">
        <v>161.2</v>
      </c>
      <c r="W117" s="91">
        <v>153.2</v>
      </c>
      <c r="X117" s="94">
        <v>162.6</v>
      </c>
      <c r="Y117" s="94">
        <f t="shared" si="6"/>
        <v>172.356</v>
      </c>
      <c r="Z117" s="94">
        <f>AA117=Y117*1.06</f>
        <v>0</v>
      </c>
      <c r="AA117" s="94">
        <f t="shared" si="6"/>
        <v>193.65920160000002</v>
      </c>
      <c r="AB117" s="9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60" customHeight="1">
      <c r="A118" s="1"/>
      <c r="B118" s="22"/>
      <c r="C118" s="109" t="s">
        <v>561</v>
      </c>
      <c r="D118" s="109" t="s">
        <v>419</v>
      </c>
      <c r="E118" s="16" t="s">
        <v>1937</v>
      </c>
      <c r="F118" s="8"/>
      <c r="G118" s="8"/>
      <c r="H118" s="8"/>
      <c r="I118" s="8"/>
      <c r="J118" s="8"/>
      <c r="K118" s="8"/>
      <c r="L118" s="69" t="s">
        <v>807</v>
      </c>
      <c r="M118" s="71" t="s">
        <v>809</v>
      </c>
      <c r="N118" s="70"/>
      <c r="O118" s="8"/>
      <c r="P118" s="86" t="s">
        <v>1912</v>
      </c>
      <c r="Q118" s="8"/>
      <c r="R118" s="8" t="s">
        <v>1905</v>
      </c>
      <c r="S118" s="8"/>
      <c r="T118" s="8"/>
      <c r="U118" s="91">
        <v>1938.134</v>
      </c>
      <c r="V118" s="91">
        <v>1938.134</v>
      </c>
      <c r="W118" s="91">
        <v>1768.062</v>
      </c>
      <c r="X118" s="94">
        <v>825.3</v>
      </c>
      <c r="Y118" s="94">
        <f t="shared" si="6"/>
        <v>874.818</v>
      </c>
      <c r="Z118" s="94">
        <f t="shared" si="6"/>
        <v>927.30708</v>
      </c>
      <c r="AA118" s="94">
        <f t="shared" si="6"/>
        <v>982.9455048000001</v>
      </c>
      <c r="AB118" s="9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60" customHeight="1">
      <c r="A119" s="1"/>
      <c r="B119" s="22"/>
      <c r="C119" s="111"/>
      <c r="D119" s="111"/>
      <c r="E119" s="16" t="s">
        <v>1938</v>
      </c>
      <c r="F119" s="8"/>
      <c r="G119" s="8"/>
      <c r="H119" s="8"/>
      <c r="I119" s="8"/>
      <c r="J119" s="8"/>
      <c r="K119" s="8"/>
      <c r="L119" s="69" t="s">
        <v>807</v>
      </c>
      <c r="M119" s="71" t="s">
        <v>1939</v>
      </c>
      <c r="N119" s="70"/>
      <c r="O119" s="8"/>
      <c r="P119" s="86" t="s">
        <v>1912</v>
      </c>
      <c r="Q119" s="8"/>
      <c r="R119" s="8" t="s">
        <v>1905</v>
      </c>
      <c r="S119" s="8"/>
      <c r="T119" s="8"/>
      <c r="U119" s="91">
        <v>1000.766</v>
      </c>
      <c r="V119" s="91">
        <v>1000.766</v>
      </c>
      <c r="W119" s="91">
        <v>1063.938</v>
      </c>
      <c r="X119" s="94">
        <v>1779.5</v>
      </c>
      <c r="Y119" s="94">
        <v>1000</v>
      </c>
      <c r="Z119" s="94">
        <v>1100</v>
      </c>
      <c r="AA119" s="94">
        <v>1150</v>
      </c>
      <c r="AB119" s="9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66" customHeight="1">
      <c r="A120" s="1"/>
      <c r="B120" s="22"/>
      <c r="C120" s="6" t="s">
        <v>562</v>
      </c>
      <c r="D120" s="7" t="s">
        <v>420</v>
      </c>
      <c r="E120" s="16" t="s">
        <v>1007</v>
      </c>
      <c r="F120" s="8"/>
      <c r="G120" s="8"/>
      <c r="H120" s="8"/>
      <c r="I120" s="8"/>
      <c r="J120" s="8"/>
      <c r="K120" s="8"/>
      <c r="L120" s="69" t="s">
        <v>807</v>
      </c>
      <c r="M120" s="71" t="s">
        <v>810</v>
      </c>
      <c r="N120" s="70"/>
      <c r="O120" s="8"/>
      <c r="P120" s="86" t="s">
        <v>1912</v>
      </c>
      <c r="Q120" s="8"/>
      <c r="R120" s="8" t="s">
        <v>1905</v>
      </c>
      <c r="S120" s="8"/>
      <c r="T120" s="8"/>
      <c r="U120" s="91">
        <v>4033.7</v>
      </c>
      <c r="V120" s="91">
        <v>3842.25</v>
      </c>
      <c r="W120" s="91">
        <v>3961.4</v>
      </c>
      <c r="X120" s="94">
        <v>3913.3</v>
      </c>
      <c r="Y120" s="94">
        <f aca="true" t="shared" si="7" ref="Y120:AA121">X120*1.06</f>
        <v>4148.098</v>
      </c>
      <c r="Z120" s="94">
        <f t="shared" si="7"/>
        <v>4396.98388</v>
      </c>
      <c r="AA120" s="94">
        <f t="shared" si="7"/>
        <v>4660.8029128</v>
      </c>
      <c r="AB120" s="9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62.25" customHeight="1">
      <c r="A121" s="1"/>
      <c r="B121" s="22"/>
      <c r="C121" s="6" t="s">
        <v>563</v>
      </c>
      <c r="D121" s="7" t="s">
        <v>421</v>
      </c>
      <c r="E121" s="16" t="s">
        <v>1775</v>
      </c>
      <c r="F121" s="8"/>
      <c r="G121" s="8"/>
      <c r="H121" s="8"/>
      <c r="I121" s="8"/>
      <c r="J121" s="8"/>
      <c r="K121" s="8"/>
      <c r="L121" s="69" t="s">
        <v>807</v>
      </c>
      <c r="M121" s="68" t="s">
        <v>811</v>
      </c>
      <c r="N121" s="70"/>
      <c r="O121" s="8"/>
      <c r="P121" s="86" t="s">
        <v>1912</v>
      </c>
      <c r="Q121" s="8"/>
      <c r="R121" s="8" t="s">
        <v>1905</v>
      </c>
      <c r="S121" s="8"/>
      <c r="T121" s="8"/>
      <c r="U121" s="91">
        <v>1893.261</v>
      </c>
      <c r="V121" s="91">
        <v>1458.87921</v>
      </c>
      <c r="W121" s="91">
        <v>2858.2</v>
      </c>
      <c r="X121" s="94">
        <v>1394.2</v>
      </c>
      <c r="Y121" s="94">
        <f t="shared" si="7"/>
        <v>1477.852</v>
      </c>
      <c r="Z121" s="94">
        <f t="shared" si="7"/>
        <v>1566.52312</v>
      </c>
      <c r="AA121" s="94">
        <f t="shared" si="7"/>
        <v>1660.5145072000003</v>
      </c>
      <c r="AB121" s="9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90.75" customHeight="1">
      <c r="A122" s="1"/>
      <c r="B122" s="22"/>
      <c r="C122" s="109" t="s">
        <v>70</v>
      </c>
      <c r="D122" s="109" t="s">
        <v>422</v>
      </c>
      <c r="E122" s="16" t="s">
        <v>171</v>
      </c>
      <c r="F122" s="8"/>
      <c r="G122" s="8"/>
      <c r="H122" s="8"/>
      <c r="I122" s="8"/>
      <c r="J122" s="8"/>
      <c r="K122" s="8"/>
      <c r="L122" s="72" t="s">
        <v>807</v>
      </c>
      <c r="M122" s="73" t="s">
        <v>812</v>
      </c>
      <c r="N122" s="74"/>
      <c r="O122" s="8"/>
      <c r="P122" s="86" t="s">
        <v>1912</v>
      </c>
      <c r="Q122" s="8"/>
      <c r="R122" s="8" t="s">
        <v>1905</v>
      </c>
      <c r="S122" s="8"/>
      <c r="T122" s="8"/>
      <c r="U122" s="91">
        <v>34570</v>
      </c>
      <c r="V122" s="91">
        <v>34570</v>
      </c>
      <c r="W122" s="91">
        <v>29462.3</v>
      </c>
      <c r="X122" s="94"/>
      <c r="Y122" s="94"/>
      <c r="Z122" s="94"/>
      <c r="AA122" s="94"/>
      <c r="AB122" s="9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45" customHeight="1">
      <c r="A123" s="1"/>
      <c r="B123" s="22"/>
      <c r="C123" s="111"/>
      <c r="D123" s="111"/>
      <c r="E123" s="16" t="s">
        <v>1955</v>
      </c>
      <c r="F123" s="8"/>
      <c r="G123" s="8"/>
      <c r="H123" s="8"/>
      <c r="I123" s="8"/>
      <c r="J123" s="8"/>
      <c r="K123" s="8"/>
      <c r="L123" s="72" t="s">
        <v>807</v>
      </c>
      <c r="M123" s="73" t="s">
        <v>1956</v>
      </c>
      <c r="N123" s="74"/>
      <c r="O123" s="8"/>
      <c r="P123" s="86" t="s">
        <v>1912</v>
      </c>
      <c r="Q123" s="8"/>
      <c r="R123" s="8" t="s">
        <v>1905</v>
      </c>
      <c r="S123" s="8"/>
      <c r="T123" s="8"/>
      <c r="U123" s="91"/>
      <c r="V123" s="91"/>
      <c r="W123" s="91"/>
      <c r="X123" s="94">
        <v>28197.7</v>
      </c>
      <c r="Y123" s="94">
        <v>28197.7</v>
      </c>
      <c r="Z123" s="94">
        <v>31682.9</v>
      </c>
      <c r="AA123" s="94">
        <v>33583.9</v>
      </c>
      <c r="AB123" s="9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57" customHeight="1">
      <c r="A124" s="1"/>
      <c r="B124" s="141"/>
      <c r="C124" s="109" t="s">
        <v>71</v>
      </c>
      <c r="D124" s="109" t="s">
        <v>423</v>
      </c>
      <c r="E124" s="16" t="s">
        <v>1960</v>
      </c>
      <c r="F124" s="8"/>
      <c r="G124" s="8"/>
      <c r="H124" s="8"/>
      <c r="I124" s="8"/>
      <c r="J124" s="8"/>
      <c r="K124" s="8"/>
      <c r="L124" s="69" t="s">
        <v>807</v>
      </c>
      <c r="M124" s="68" t="s">
        <v>811</v>
      </c>
      <c r="N124" s="70"/>
      <c r="O124" s="8"/>
      <c r="P124" s="135" t="s">
        <v>1912</v>
      </c>
      <c r="Q124" s="8"/>
      <c r="R124" s="139" t="s">
        <v>1905</v>
      </c>
      <c r="S124" s="8"/>
      <c r="T124" s="8"/>
      <c r="U124" s="91">
        <v>1380.6</v>
      </c>
      <c r="V124" s="91">
        <v>1380.6</v>
      </c>
      <c r="W124" s="91">
        <v>1357.7</v>
      </c>
      <c r="X124" s="94"/>
      <c r="Y124" s="94"/>
      <c r="Z124" s="94"/>
      <c r="AA124" s="94"/>
      <c r="AB124" s="9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57" customHeight="1">
      <c r="A125" s="1"/>
      <c r="B125" s="142"/>
      <c r="C125" s="111"/>
      <c r="D125" s="111"/>
      <c r="E125" s="16" t="s">
        <v>1961</v>
      </c>
      <c r="F125" s="8"/>
      <c r="G125" s="8"/>
      <c r="H125" s="8"/>
      <c r="I125" s="8"/>
      <c r="J125" s="8"/>
      <c r="K125" s="8"/>
      <c r="L125" s="69" t="s">
        <v>807</v>
      </c>
      <c r="M125" s="68" t="s">
        <v>811</v>
      </c>
      <c r="N125" s="70"/>
      <c r="O125" s="8"/>
      <c r="P125" s="136"/>
      <c r="Q125" s="8"/>
      <c r="R125" s="140"/>
      <c r="S125" s="8"/>
      <c r="T125" s="8"/>
      <c r="U125" s="91"/>
      <c r="V125" s="91"/>
      <c r="W125" s="91"/>
      <c r="X125" s="94">
        <v>1445</v>
      </c>
      <c r="Y125" s="94">
        <f>X125*1.06</f>
        <v>1531.7</v>
      </c>
      <c r="Z125" s="94">
        <f>Y125*1.06</f>
        <v>1623.602</v>
      </c>
      <c r="AA125" s="94">
        <f>Z125*1.06</f>
        <v>1721.0181200000002</v>
      </c>
      <c r="AB125" s="9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46.5" customHeight="1">
      <c r="A126" s="1"/>
      <c r="B126" s="141"/>
      <c r="C126" s="109" t="s">
        <v>72</v>
      </c>
      <c r="D126" s="109" t="s">
        <v>424</v>
      </c>
      <c r="E126" s="16" t="s">
        <v>1098</v>
      </c>
      <c r="F126" s="8"/>
      <c r="G126" s="8"/>
      <c r="H126" s="8"/>
      <c r="I126" s="8"/>
      <c r="J126" s="8"/>
      <c r="K126" s="8"/>
      <c r="L126" s="69" t="s">
        <v>807</v>
      </c>
      <c r="M126" s="143" t="s">
        <v>1738</v>
      </c>
      <c r="N126" s="70"/>
      <c r="O126" s="8"/>
      <c r="P126" s="86" t="s">
        <v>1912</v>
      </c>
      <c r="Q126" s="8"/>
      <c r="R126" s="8" t="s">
        <v>1905</v>
      </c>
      <c r="S126" s="8"/>
      <c r="T126" s="8"/>
      <c r="U126" s="91">
        <v>1484.9</v>
      </c>
      <c r="V126" s="91">
        <v>1484.9</v>
      </c>
      <c r="W126" s="91">
        <v>1520.2</v>
      </c>
      <c r="X126" s="94"/>
      <c r="Y126" s="94"/>
      <c r="Z126" s="94"/>
      <c r="AA126" s="94"/>
      <c r="AB126" s="9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54" customHeight="1">
      <c r="A127" s="1"/>
      <c r="B127" s="142"/>
      <c r="C127" s="111"/>
      <c r="D127" s="111"/>
      <c r="E127" s="16" t="s">
        <v>186</v>
      </c>
      <c r="F127" s="8"/>
      <c r="G127" s="8"/>
      <c r="H127" s="8"/>
      <c r="I127" s="8"/>
      <c r="J127" s="8"/>
      <c r="K127" s="8"/>
      <c r="L127" s="69" t="s">
        <v>807</v>
      </c>
      <c r="M127" s="144"/>
      <c r="N127" s="70"/>
      <c r="O127" s="8"/>
      <c r="P127" s="86" t="s">
        <v>1912</v>
      </c>
      <c r="Q127" s="8"/>
      <c r="R127" s="8" t="s">
        <v>1905</v>
      </c>
      <c r="S127" s="8"/>
      <c r="T127" s="8"/>
      <c r="U127" s="91"/>
      <c r="V127" s="91"/>
      <c r="W127" s="91"/>
      <c r="X127" s="94">
        <v>2834.8</v>
      </c>
      <c r="Y127" s="94">
        <f>X127*1.06</f>
        <v>3004.8880000000004</v>
      </c>
      <c r="Z127" s="94">
        <f>Y127*1.06</f>
        <v>3185.1812800000007</v>
      </c>
      <c r="AA127" s="94">
        <f>Z127*1.06</f>
        <v>3376.292156800001</v>
      </c>
      <c r="AB127" s="9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48" customHeight="1">
      <c r="A128" s="1"/>
      <c r="B128" s="22"/>
      <c r="C128" s="6" t="s">
        <v>166</v>
      </c>
      <c r="D128" s="7" t="s">
        <v>425</v>
      </c>
      <c r="E128" s="16" t="s">
        <v>1965</v>
      </c>
      <c r="F128" s="8"/>
      <c r="G128" s="8"/>
      <c r="H128" s="8"/>
      <c r="I128" s="8"/>
      <c r="J128" s="8"/>
      <c r="K128" s="8"/>
      <c r="L128" s="67" t="s">
        <v>1739</v>
      </c>
      <c r="M128" s="68" t="s">
        <v>1740</v>
      </c>
      <c r="N128" s="70"/>
      <c r="O128" s="8"/>
      <c r="P128" s="86" t="s">
        <v>1912</v>
      </c>
      <c r="Q128" s="8"/>
      <c r="R128" s="8" t="s">
        <v>1905</v>
      </c>
      <c r="S128" s="8"/>
      <c r="T128" s="8"/>
      <c r="U128" s="91">
        <v>757</v>
      </c>
      <c r="V128" s="91">
        <v>757</v>
      </c>
      <c r="W128" s="91">
        <v>674.9</v>
      </c>
      <c r="X128" s="94">
        <v>672.5</v>
      </c>
      <c r="Y128" s="94">
        <f aca="true" t="shared" si="8" ref="X128:AA130">X128*1.06</f>
        <v>712.85</v>
      </c>
      <c r="Z128" s="94">
        <f t="shared" si="8"/>
        <v>755.6210000000001</v>
      </c>
      <c r="AA128" s="94">
        <f t="shared" si="8"/>
        <v>800.9582600000001</v>
      </c>
      <c r="AB128" s="9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54" customHeight="1">
      <c r="A129" s="1"/>
      <c r="B129" s="11"/>
      <c r="C129" s="6" t="s">
        <v>165</v>
      </c>
      <c r="D129" s="7" t="s">
        <v>426</v>
      </c>
      <c r="E129" s="16" t="s">
        <v>1966</v>
      </c>
      <c r="F129" s="8"/>
      <c r="G129" s="8"/>
      <c r="H129" s="8"/>
      <c r="I129" s="8"/>
      <c r="J129" s="8"/>
      <c r="K129" s="8"/>
      <c r="L129" s="72" t="s">
        <v>807</v>
      </c>
      <c r="M129" s="74" t="s">
        <v>1741</v>
      </c>
      <c r="N129" s="74"/>
      <c r="O129" s="8"/>
      <c r="P129" s="86" t="s">
        <v>1912</v>
      </c>
      <c r="Q129" s="8"/>
      <c r="R129" s="8" t="s">
        <v>1905</v>
      </c>
      <c r="S129" s="8"/>
      <c r="T129" s="8"/>
      <c r="U129" s="91">
        <v>0.6</v>
      </c>
      <c r="V129" s="91">
        <v>0.6</v>
      </c>
      <c r="W129" s="91">
        <v>1.7</v>
      </c>
      <c r="X129" s="94">
        <f t="shared" si="8"/>
        <v>1.802</v>
      </c>
      <c r="Y129" s="94">
        <f t="shared" si="8"/>
        <v>1.91012</v>
      </c>
      <c r="Z129" s="94">
        <f t="shared" si="8"/>
        <v>2.0247272</v>
      </c>
      <c r="AA129" s="94">
        <f t="shared" si="8"/>
        <v>2.146210832</v>
      </c>
      <c r="AB129" s="91"/>
      <c r="AC129" s="1"/>
      <c r="AD129" s="1"/>
      <c r="AE129" s="1" t="s">
        <v>466</v>
      </c>
      <c r="AF129" s="1" t="s">
        <v>467</v>
      </c>
      <c r="AG129" s="1" t="s">
        <v>468</v>
      </c>
      <c r="AH129" s="1" t="s">
        <v>469</v>
      </c>
      <c r="AI129" s="1" t="s">
        <v>470</v>
      </c>
      <c r="AJ129" s="1" t="s">
        <v>471</v>
      </c>
      <c r="AK129" s="1" t="s">
        <v>472</v>
      </c>
      <c r="AL129" s="1" t="s">
        <v>473</v>
      </c>
      <c r="AM129" s="1" t="s">
        <v>474</v>
      </c>
      <c r="AN129" s="1" t="s">
        <v>326</v>
      </c>
      <c r="AO129" s="1" t="s">
        <v>327</v>
      </c>
      <c r="AP129" s="1" t="s">
        <v>328</v>
      </c>
      <c r="AQ129" s="1" t="s">
        <v>329</v>
      </c>
      <c r="AR129" s="1" t="s">
        <v>330</v>
      </c>
      <c r="AS129" s="1" t="s">
        <v>331</v>
      </c>
      <c r="AT129" s="1" t="s">
        <v>332</v>
      </c>
      <c r="AU129" s="1" t="s">
        <v>333</v>
      </c>
      <c r="AV129" s="1"/>
      <c r="AW129" s="1"/>
      <c r="AX129" s="1"/>
      <c r="AY129" s="1"/>
    </row>
    <row r="130" spans="1:51" ht="57.75" customHeight="1">
      <c r="A130" s="1"/>
      <c r="B130" s="21"/>
      <c r="C130" s="6" t="s">
        <v>163</v>
      </c>
      <c r="D130" s="7" t="s">
        <v>427</v>
      </c>
      <c r="E130" s="80" t="s">
        <v>1493</v>
      </c>
      <c r="F130" s="8"/>
      <c r="G130" s="8"/>
      <c r="H130" s="8"/>
      <c r="I130" s="8"/>
      <c r="J130" s="8"/>
      <c r="K130" s="8"/>
      <c r="L130" s="72" t="s">
        <v>807</v>
      </c>
      <c r="M130" s="74" t="s">
        <v>1741</v>
      </c>
      <c r="N130" s="74"/>
      <c r="O130" s="8"/>
      <c r="P130" s="86" t="s">
        <v>1912</v>
      </c>
      <c r="Q130" s="8"/>
      <c r="R130" s="8" t="s">
        <v>1905</v>
      </c>
      <c r="S130" s="8"/>
      <c r="T130" s="8"/>
      <c r="U130" s="91">
        <v>152.9</v>
      </c>
      <c r="V130" s="91">
        <v>152.9</v>
      </c>
      <c r="W130" s="91">
        <v>150.1</v>
      </c>
      <c r="X130" s="94">
        <v>158.8</v>
      </c>
      <c r="Y130" s="94">
        <f t="shared" si="8"/>
        <v>168.32800000000003</v>
      </c>
      <c r="Z130" s="94">
        <f t="shared" si="8"/>
        <v>178.42768000000004</v>
      </c>
      <c r="AA130" s="94">
        <f t="shared" si="8"/>
        <v>189.13334080000004</v>
      </c>
      <c r="AB130" s="9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30.5" customHeight="1">
      <c r="A131" s="1"/>
      <c r="B131" s="13" t="s">
        <v>1545</v>
      </c>
      <c r="C131" s="6" t="s">
        <v>334</v>
      </c>
      <c r="D131" s="7" t="s">
        <v>335</v>
      </c>
      <c r="E131" s="16"/>
      <c r="F131" s="8"/>
      <c r="G131" s="8"/>
      <c r="H131" s="8"/>
      <c r="I131" s="8"/>
      <c r="J131" s="8"/>
      <c r="K131" s="8"/>
      <c r="L131" s="8"/>
      <c r="M131" s="8"/>
      <c r="N131" s="8"/>
      <c r="O131" s="8"/>
      <c r="P131" s="86"/>
      <c r="Q131" s="8"/>
      <c r="R131" s="8"/>
      <c r="S131" s="8"/>
      <c r="T131" s="8"/>
      <c r="U131" s="91">
        <f aca="true" t="shared" si="9" ref="U131:AA131">SUM(U132:U135)</f>
        <v>8729.4568</v>
      </c>
      <c r="V131" s="91">
        <f t="shared" si="9"/>
        <v>8715.49492</v>
      </c>
      <c r="W131" s="91">
        <f t="shared" si="9"/>
        <v>303.91957</v>
      </c>
      <c r="X131" s="91">
        <f t="shared" si="9"/>
        <v>369.1</v>
      </c>
      <c r="Y131" s="91">
        <f t="shared" si="9"/>
        <v>391.24600000000004</v>
      </c>
      <c r="Z131" s="91">
        <f t="shared" si="9"/>
        <v>414.72076000000004</v>
      </c>
      <c r="AA131" s="91">
        <f t="shared" si="9"/>
        <v>439.60400560000005</v>
      </c>
      <c r="AB131" s="91"/>
      <c r="AC131" s="1"/>
      <c r="AD131" s="1"/>
      <c r="AE131" s="1" t="s">
        <v>336</v>
      </c>
      <c r="AF131" s="1" t="s">
        <v>1901</v>
      </c>
      <c r="AG131" s="1" t="s">
        <v>1902</v>
      </c>
      <c r="AH131" s="1" t="s">
        <v>1903</v>
      </c>
      <c r="AI131" s="1" t="s">
        <v>1904</v>
      </c>
      <c r="AJ131" s="1" t="s">
        <v>950</v>
      </c>
      <c r="AK131" s="1" t="s">
        <v>951</v>
      </c>
      <c r="AL131" s="1" t="s">
        <v>952</v>
      </c>
      <c r="AM131" s="1" t="s">
        <v>953</v>
      </c>
      <c r="AN131" s="1" t="s">
        <v>1819</v>
      </c>
      <c r="AO131" s="1" t="s">
        <v>1820</v>
      </c>
      <c r="AP131" s="1" t="s">
        <v>1821</v>
      </c>
      <c r="AQ131" s="1" t="s">
        <v>1822</v>
      </c>
      <c r="AR131" s="1" t="s">
        <v>1823</v>
      </c>
      <c r="AS131" s="1" t="s">
        <v>1824</v>
      </c>
      <c r="AT131" s="1" t="s">
        <v>1825</v>
      </c>
      <c r="AU131" s="1" t="s">
        <v>1826</v>
      </c>
      <c r="AV131" s="1"/>
      <c r="AW131" s="1"/>
      <c r="AX131" s="1"/>
      <c r="AY131" s="1"/>
    </row>
    <row r="132" spans="1:51" ht="57.75" customHeight="1">
      <c r="A132" s="1"/>
      <c r="B132" s="21" t="s">
        <v>161</v>
      </c>
      <c r="C132" s="6" t="s">
        <v>160</v>
      </c>
      <c r="D132" s="7" t="s">
        <v>1920</v>
      </c>
      <c r="E132" s="16" t="s">
        <v>1495</v>
      </c>
      <c r="F132" s="8"/>
      <c r="G132" s="8"/>
      <c r="H132" s="25" t="s">
        <v>172</v>
      </c>
      <c r="I132" s="26" t="s">
        <v>191</v>
      </c>
      <c r="J132" s="68" t="s">
        <v>175</v>
      </c>
      <c r="K132" s="8"/>
      <c r="L132" s="69" t="s">
        <v>177</v>
      </c>
      <c r="M132" s="68" t="s">
        <v>824</v>
      </c>
      <c r="N132" s="68" t="s">
        <v>173</v>
      </c>
      <c r="O132" s="8"/>
      <c r="P132" s="86" t="s">
        <v>1912</v>
      </c>
      <c r="Q132" s="8"/>
      <c r="R132" s="8" t="s">
        <v>1905</v>
      </c>
      <c r="S132" s="8"/>
      <c r="T132" s="8"/>
      <c r="U132" s="91">
        <v>376.7</v>
      </c>
      <c r="V132" s="91">
        <v>362.73812</v>
      </c>
      <c r="W132" s="91">
        <v>303.91957</v>
      </c>
      <c r="X132" s="94">
        <v>369.1</v>
      </c>
      <c r="Y132" s="94">
        <f>X132*1.06</f>
        <v>391.24600000000004</v>
      </c>
      <c r="Z132" s="94">
        <f>Y132*1.06</f>
        <v>414.72076000000004</v>
      </c>
      <c r="AA132" s="94">
        <f>Z132*1.06</f>
        <v>439.60400560000005</v>
      </c>
      <c r="AB132" s="91"/>
      <c r="AC132" s="1"/>
      <c r="AD132" s="1"/>
      <c r="AE132" s="1" t="s">
        <v>1827</v>
      </c>
      <c r="AF132" s="1" t="s">
        <v>1828</v>
      </c>
      <c r="AG132" s="1" t="s">
        <v>1854</v>
      </c>
      <c r="AH132" s="1" t="s">
        <v>1855</v>
      </c>
      <c r="AI132" s="1" t="s">
        <v>1856</v>
      </c>
      <c r="AJ132" s="1" t="s">
        <v>1857</v>
      </c>
      <c r="AK132" s="1" t="s">
        <v>1858</v>
      </c>
      <c r="AL132" s="1" t="s">
        <v>1859</v>
      </c>
      <c r="AM132" s="1" t="s">
        <v>1860</v>
      </c>
      <c r="AN132" s="1" t="s">
        <v>1339</v>
      </c>
      <c r="AO132" s="1" t="s">
        <v>1340</v>
      </c>
      <c r="AP132" s="1" t="s">
        <v>1341</v>
      </c>
      <c r="AQ132" s="1" t="s">
        <v>1342</v>
      </c>
      <c r="AR132" s="1" t="s">
        <v>1343</v>
      </c>
      <c r="AS132" s="1" t="s">
        <v>1344</v>
      </c>
      <c r="AT132" s="1" t="s">
        <v>1345</v>
      </c>
      <c r="AU132" s="1" t="s">
        <v>1346</v>
      </c>
      <c r="AV132" s="1"/>
      <c r="AW132" s="1"/>
      <c r="AX132" s="1"/>
      <c r="AY132" s="1"/>
    </row>
    <row r="133" spans="1:51" ht="72" customHeight="1">
      <c r="A133" s="1"/>
      <c r="B133" s="112" t="s">
        <v>162</v>
      </c>
      <c r="C133" s="109" t="s">
        <v>805</v>
      </c>
      <c r="D133" s="109" t="s">
        <v>1919</v>
      </c>
      <c r="E133" s="16" t="s">
        <v>1909</v>
      </c>
      <c r="F133" s="8"/>
      <c r="G133" s="8"/>
      <c r="H133" s="25" t="s">
        <v>172</v>
      </c>
      <c r="I133" s="26" t="s">
        <v>1923</v>
      </c>
      <c r="J133" s="68" t="s">
        <v>175</v>
      </c>
      <c r="K133" s="8"/>
      <c r="L133" s="69" t="s">
        <v>177</v>
      </c>
      <c r="M133" s="68" t="s">
        <v>189</v>
      </c>
      <c r="N133" s="68" t="s">
        <v>173</v>
      </c>
      <c r="O133" s="8"/>
      <c r="P133" s="86" t="s">
        <v>1912</v>
      </c>
      <c r="Q133" s="8"/>
      <c r="R133" s="8" t="s">
        <v>1905</v>
      </c>
      <c r="S133" s="8"/>
      <c r="T133" s="8"/>
      <c r="U133" s="91">
        <v>1366.41</v>
      </c>
      <c r="V133" s="91">
        <v>1366.41</v>
      </c>
      <c r="W133" s="91">
        <v>0</v>
      </c>
      <c r="X133" s="91">
        <v>0</v>
      </c>
      <c r="Y133" s="91">
        <v>0</v>
      </c>
      <c r="Z133" s="91">
        <v>0</v>
      </c>
      <c r="AA133" s="91">
        <v>0</v>
      </c>
      <c r="AB133" s="9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72" customHeight="1">
      <c r="A134" s="1"/>
      <c r="B134" s="113"/>
      <c r="C134" s="110"/>
      <c r="D134" s="110"/>
      <c r="E134" s="16" t="s">
        <v>1017</v>
      </c>
      <c r="F134" s="8"/>
      <c r="G134" s="8"/>
      <c r="H134" s="25" t="s">
        <v>172</v>
      </c>
      <c r="I134" s="26" t="s">
        <v>1924</v>
      </c>
      <c r="J134" s="68" t="s">
        <v>175</v>
      </c>
      <c r="K134" s="8"/>
      <c r="L134" s="69" t="s">
        <v>177</v>
      </c>
      <c r="M134" s="68" t="s">
        <v>1925</v>
      </c>
      <c r="N134" s="68" t="s">
        <v>173</v>
      </c>
      <c r="O134" s="8"/>
      <c r="P134" s="86" t="s">
        <v>1912</v>
      </c>
      <c r="Q134" s="8"/>
      <c r="R134" s="8" t="s">
        <v>1905</v>
      </c>
      <c r="S134" s="8"/>
      <c r="T134" s="8"/>
      <c r="U134" s="91">
        <v>6609.2986</v>
      </c>
      <c r="V134" s="91">
        <v>6609.2986</v>
      </c>
      <c r="W134" s="91">
        <v>0</v>
      </c>
      <c r="X134" s="91">
        <v>0</v>
      </c>
      <c r="Y134" s="91">
        <v>0</v>
      </c>
      <c r="Z134" s="91">
        <v>0</v>
      </c>
      <c r="AA134" s="91">
        <v>0</v>
      </c>
      <c r="AB134" s="9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72" customHeight="1">
      <c r="A135" s="1"/>
      <c r="B135" s="114"/>
      <c r="C135" s="111"/>
      <c r="D135" s="111"/>
      <c r="E135" s="16" t="s">
        <v>1922</v>
      </c>
      <c r="F135" s="8"/>
      <c r="G135" s="8"/>
      <c r="H135" s="25" t="s">
        <v>172</v>
      </c>
      <c r="I135" s="26" t="s">
        <v>1926</v>
      </c>
      <c r="J135" s="68" t="s">
        <v>175</v>
      </c>
      <c r="K135" s="8"/>
      <c r="L135" s="69" t="s">
        <v>177</v>
      </c>
      <c r="M135" s="68" t="s">
        <v>1927</v>
      </c>
      <c r="N135" s="68" t="s">
        <v>173</v>
      </c>
      <c r="O135" s="8"/>
      <c r="P135" s="86" t="s">
        <v>1912</v>
      </c>
      <c r="Q135" s="8"/>
      <c r="R135" s="8" t="s">
        <v>1905</v>
      </c>
      <c r="S135" s="8"/>
      <c r="T135" s="8"/>
      <c r="U135" s="91">
        <v>377.0482</v>
      </c>
      <c r="V135" s="91">
        <v>377.0482</v>
      </c>
      <c r="W135" s="91">
        <v>0</v>
      </c>
      <c r="X135" s="91">
        <v>0</v>
      </c>
      <c r="Y135" s="91">
        <v>0</v>
      </c>
      <c r="Z135" s="91">
        <v>0</v>
      </c>
      <c r="AA135" s="91">
        <v>0</v>
      </c>
      <c r="AB135" s="9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2:51" ht="25.5">
      <c r="B136" s="13"/>
      <c r="C136" s="5" t="s">
        <v>1347</v>
      </c>
      <c r="D136" s="12"/>
      <c r="E136" s="16"/>
      <c r="F136" s="8"/>
      <c r="G136" s="8"/>
      <c r="H136" s="8"/>
      <c r="I136" s="8"/>
      <c r="J136" s="8"/>
      <c r="K136" s="8"/>
      <c r="L136" s="8"/>
      <c r="M136" s="8"/>
      <c r="N136" s="8"/>
      <c r="O136" s="8"/>
      <c r="P136" s="46"/>
      <c r="Q136" s="8"/>
      <c r="R136" s="8"/>
      <c r="S136" s="8"/>
      <c r="T136" s="8"/>
      <c r="U136" s="91">
        <f aca="true" t="shared" si="10" ref="U136:AA136">SUM(U67+U115+U131)</f>
        <v>265447.83908999996</v>
      </c>
      <c r="V136" s="91">
        <f t="shared" si="10"/>
        <v>258947.70050999997</v>
      </c>
      <c r="W136" s="91">
        <f t="shared" si="10"/>
        <v>206222.51616999996</v>
      </c>
      <c r="X136" s="91">
        <f t="shared" si="10"/>
        <v>227702.802</v>
      </c>
      <c r="Y136" s="91">
        <f t="shared" si="10"/>
        <v>237204.57212000003</v>
      </c>
      <c r="Z136" s="91">
        <f t="shared" si="10"/>
        <v>260251.34212720007</v>
      </c>
      <c r="AA136" s="91">
        <f t="shared" si="10"/>
        <v>268373.922654832</v>
      </c>
      <c r="AB136" s="91"/>
      <c r="AC136" s="1"/>
      <c r="AD136" s="1"/>
      <c r="AE136" s="1" t="s">
        <v>1348</v>
      </c>
      <c r="AF136" s="1" t="s">
        <v>1349</v>
      </c>
      <c r="AG136" s="1" t="s">
        <v>1350</v>
      </c>
      <c r="AH136" s="1" t="s">
        <v>1351</v>
      </c>
      <c r="AI136" s="1" t="s">
        <v>1352</v>
      </c>
      <c r="AJ136" s="1" t="s">
        <v>1353</v>
      </c>
      <c r="AK136" s="1" t="s">
        <v>1354</v>
      </c>
      <c r="AL136" s="1" t="s">
        <v>1355</v>
      </c>
      <c r="AM136" s="1" t="s">
        <v>1356</v>
      </c>
      <c r="AN136" s="1" t="s">
        <v>1357</v>
      </c>
      <c r="AO136" s="1" t="s">
        <v>1358</v>
      </c>
      <c r="AP136" s="1" t="s">
        <v>1359</v>
      </c>
      <c r="AQ136" s="1" t="s">
        <v>1360</v>
      </c>
      <c r="AR136" s="1" t="s">
        <v>1361</v>
      </c>
      <c r="AS136" s="1" t="s">
        <v>1362</v>
      </c>
      <c r="AT136" s="1" t="s">
        <v>1363</v>
      </c>
      <c r="AU136" s="1" t="s">
        <v>1364</v>
      </c>
      <c r="AV136" s="1"/>
      <c r="AW136" s="1"/>
      <c r="AX136" s="1"/>
      <c r="AY136" s="1"/>
    </row>
    <row r="137" spans="1:51" ht="26.25" customHeight="1">
      <c r="A137" s="1"/>
      <c r="B137" s="21" t="s">
        <v>167</v>
      </c>
      <c r="C137" s="6"/>
      <c r="D137" s="7"/>
      <c r="E137" s="16"/>
      <c r="F137" s="8"/>
      <c r="G137" s="8"/>
      <c r="H137" s="8"/>
      <c r="I137" s="8"/>
      <c r="J137" s="8"/>
      <c r="K137" s="8"/>
      <c r="L137" s="8"/>
      <c r="M137" s="8"/>
      <c r="N137" s="8"/>
      <c r="O137" s="8"/>
      <c r="P137" s="46"/>
      <c r="Q137" s="8"/>
      <c r="R137" s="8"/>
      <c r="S137" s="8"/>
      <c r="T137" s="8"/>
      <c r="U137" s="91">
        <f>SUM(U138:U193)</f>
        <v>174005.32367000007</v>
      </c>
      <c r="V137" s="91">
        <f>SUM(V138:V193)</f>
        <v>166958.22726000007</v>
      </c>
      <c r="W137" s="94">
        <f>SUM(W138:W193)</f>
        <v>228739.14783999996</v>
      </c>
      <c r="X137" s="94">
        <f>SUM(X138:X193)</f>
        <v>125276.62</v>
      </c>
      <c r="Y137" s="94">
        <f aca="true" t="shared" si="11" ref="X137:AA160">X137*1.06</f>
        <v>132793.2172</v>
      </c>
      <c r="Z137" s="94">
        <f t="shared" si="11"/>
        <v>140760.81023200002</v>
      </c>
      <c r="AA137" s="94">
        <f t="shared" si="11"/>
        <v>149206.45884592002</v>
      </c>
      <c r="AB137" s="9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21" customHeight="1">
      <c r="A138" s="1"/>
      <c r="B138" s="21"/>
      <c r="C138" s="6" t="s">
        <v>168</v>
      </c>
      <c r="D138" s="7" t="s">
        <v>1496</v>
      </c>
      <c r="E138" s="16" t="s">
        <v>1007</v>
      </c>
      <c r="F138" s="8"/>
      <c r="G138" s="8"/>
      <c r="H138" s="8"/>
      <c r="I138" s="8"/>
      <c r="J138" s="8"/>
      <c r="K138" s="8"/>
      <c r="L138" s="8"/>
      <c r="M138" s="8"/>
      <c r="N138" s="8"/>
      <c r="O138" s="8"/>
      <c r="P138" s="46"/>
      <c r="Q138" s="8"/>
      <c r="R138" s="8"/>
      <c r="S138" s="8"/>
      <c r="T138" s="8"/>
      <c r="U138" s="91">
        <v>119789.7</v>
      </c>
      <c r="V138" s="91">
        <v>114539.7</v>
      </c>
      <c r="W138" s="91">
        <v>107032.5</v>
      </c>
      <c r="X138" s="94">
        <v>106575.1</v>
      </c>
      <c r="Y138" s="94">
        <f t="shared" si="11"/>
        <v>112969.60600000001</v>
      </c>
      <c r="Z138" s="94">
        <f t="shared" si="11"/>
        <v>119747.78236000003</v>
      </c>
      <c r="AA138" s="94">
        <f t="shared" si="11"/>
        <v>126932.64930160003</v>
      </c>
      <c r="AB138" s="9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23.25" customHeight="1">
      <c r="A139" s="1"/>
      <c r="B139" s="21"/>
      <c r="C139" s="6" t="s">
        <v>169</v>
      </c>
      <c r="D139" s="7" t="s">
        <v>1010</v>
      </c>
      <c r="E139" s="16" t="s">
        <v>1007</v>
      </c>
      <c r="F139" s="8"/>
      <c r="G139" s="8"/>
      <c r="H139" s="8"/>
      <c r="I139" s="8"/>
      <c r="J139" s="8"/>
      <c r="K139" s="8"/>
      <c r="L139" s="8"/>
      <c r="M139" s="8"/>
      <c r="N139" s="8"/>
      <c r="O139" s="8"/>
      <c r="P139" s="46"/>
      <c r="Q139" s="8"/>
      <c r="R139" s="8"/>
      <c r="S139" s="8"/>
      <c r="T139" s="8"/>
      <c r="U139" s="91"/>
      <c r="V139" s="91"/>
      <c r="W139" s="91">
        <v>150</v>
      </c>
      <c r="X139" s="94"/>
      <c r="Y139" s="94">
        <f t="shared" si="11"/>
        <v>0</v>
      </c>
      <c r="Z139" s="94">
        <f t="shared" si="11"/>
        <v>0</v>
      </c>
      <c r="AA139" s="94">
        <f t="shared" si="11"/>
        <v>0</v>
      </c>
      <c r="AB139" s="9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20.25" customHeight="1">
      <c r="A140" s="1"/>
      <c r="B140" s="21"/>
      <c r="C140" s="6" t="s">
        <v>1951</v>
      </c>
      <c r="D140" s="7"/>
      <c r="E140" s="16" t="s">
        <v>1006</v>
      </c>
      <c r="F140" s="8"/>
      <c r="G140" s="8"/>
      <c r="H140" s="8"/>
      <c r="I140" s="8"/>
      <c r="J140" s="8"/>
      <c r="K140" s="8"/>
      <c r="L140" s="8"/>
      <c r="M140" s="8"/>
      <c r="N140" s="8"/>
      <c r="O140" s="8"/>
      <c r="P140" s="46"/>
      <c r="Q140" s="8"/>
      <c r="R140" s="8"/>
      <c r="S140" s="8"/>
      <c r="T140" s="8"/>
      <c r="U140" s="91"/>
      <c r="V140" s="91"/>
      <c r="W140" s="91">
        <v>20</v>
      </c>
      <c r="X140" s="94"/>
      <c r="Y140" s="94"/>
      <c r="Z140" s="94"/>
      <c r="AA140" s="94"/>
      <c r="AB140" s="9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27" customHeight="1">
      <c r="A141" s="1"/>
      <c r="B141" s="21"/>
      <c r="C141" s="6" t="s">
        <v>980</v>
      </c>
      <c r="D141" s="7"/>
      <c r="E141" s="16" t="s">
        <v>1007</v>
      </c>
      <c r="F141" s="8"/>
      <c r="G141" s="8"/>
      <c r="H141" s="8"/>
      <c r="I141" s="8"/>
      <c r="J141" s="8"/>
      <c r="K141" s="8"/>
      <c r="L141" s="8"/>
      <c r="M141" s="8"/>
      <c r="N141" s="8"/>
      <c r="O141" s="8"/>
      <c r="P141" s="46"/>
      <c r="Q141" s="8"/>
      <c r="R141" s="8"/>
      <c r="S141" s="8"/>
      <c r="T141" s="8"/>
      <c r="U141" s="91"/>
      <c r="V141" s="91"/>
      <c r="W141" s="91">
        <v>6427.30354</v>
      </c>
      <c r="X141" s="94">
        <v>6582.5</v>
      </c>
      <c r="Y141" s="94">
        <f t="shared" si="11"/>
        <v>6977.450000000001</v>
      </c>
      <c r="Z141" s="94">
        <f t="shared" si="11"/>
        <v>7396.097000000002</v>
      </c>
      <c r="AA141" s="94">
        <f t="shared" si="11"/>
        <v>7839.862820000002</v>
      </c>
      <c r="AB141" s="9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22.5" customHeight="1">
      <c r="A142" s="1"/>
      <c r="B142" s="21"/>
      <c r="C142" s="6" t="s">
        <v>977</v>
      </c>
      <c r="D142" s="7"/>
      <c r="E142" s="16" t="s">
        <v>1007</v>
      </c>
      <c r="F142" s="8"/>
      <c r="G142" s="8"/>
      <c r="H142" s="8"/>
      <c r="I142" s="8"/>
      <c r="J142" s="8"/>
      <c r="K142" s="8"/>
      <c r="L142" s="8"/>
      <c r="M142" s="8"/>
      <c r="N142" s="8"/>
      <c r="O142" s="8"/>
      <c r="P142" s="46"/>
      <c r="Q142" s="8"/>
      <c r="R142" s="8"/>
      <c r="S142" s="8"/>
      <c r="T142" s="8"/>
      <c r="U142" s="91">
        <v>300</v>
      </c>
      <c r="V142" s="91">
        <v>300</v>
      </c>
      <c r="W142" s="91"/>
      <c r="X142" s="94">
        <f t="shared" si="11"/>
        <v>0</v>
      </c>
      <c r="Y142" s="94">
        <f t="shared" si="11"/>
        <v>0</v>
      </c>
      <c r="Z142" s="94">
        <f t="shared" si="11"/>
        <v>0</v>
      </c>
      <c r="AA142" s="94">
        <f t="shared" si="11"/>
        <v>0</v>
      </c>
      <c r="AB142" s="9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31.5" customHeight="1">
      <c r="A143" s="1"/>
      <c r="B143" s="112"/>
      <c r="C143" s="109" t="s">
        <v>1936</v>
      </c>
      <c r="D143" s="109"/>
      <c r="E143" s="16" t="s">
        <v>1007</v>
      </c>
      <c r="F143" s="8"/>
      <c r="G143" s="8"/>
      <c r="H143" s="8"/>
      <c r="I143" s="8"/>
      <c r="J143" s="8"/>
      <c r="K143" s="8"/>
      <c r="L143" s="8"/>
      <c r="M143" s="8"/>
      <c r="N143" s="8"/>
      <c r="O143" s="8"/>
      <c r="P143" s="46"/>
      <c r="Q143" s="8"/>
      <c r="R143" s="8"/>
      <c r="S143" s="8"/>
      <c r="T143" s="8"/>
      <c r="U143" s="91">
        <v>760.014</v>
      </c>
      <c r="V143" s="91">
        <v>760.014</v>
      </c>
      <c r="W143" s="91"/>
      <c r="X143" s="94">
        <f t="shared" si="11"/>
        <v>0</v>
      </c>
      <c r="Y143" s="94">
        <f t="shared" si="11"/>
        <v>0</v>
      </c>
      <c r="Z143" s="94">
        <f t="shared" si="11"/>
        <v>0</v>
      </c>
      <c r="AA143" s="94">
        <f t="shared" si="11"/>
        <v>0</v>
      </c>
      <c r="AB143" s="9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31.5" customHeight="1">
      <c r="A144" s="1"/>
      <c r="B144" s="113"/>
      <c r="C144" s="110"/>
      <c r="D144" s="110"/>
      <c r="E144" s="16" t="s">
        <v>1006</v>
      </c>
      <c r="F144" s="8"/>
      <c r="G144" s="8"/>
      <c r="H144" s="8"/>
      <c r="I144" s="8"/>
      <c r="J144" s="8"/>
      <c r="K144" s="8"/>
      <c r="L144" s="8"/>
      <c r="M144" s="8"/>
      <c r="N144" s="8"/>
      <c r="O144" s="8"/>
      <c r="P144" s="46"/>
      <c r="Q144" s="8"/>
      <c r="R144" s="8"/>
      <c r="S144" s="8"/>
      <c r="T144" s="8"/>
      <c r="U144" s="91">
        <v>158.2</v>
      </c>
      <c r="V144" s="91">
        <v>158.2</v>
      </c>
      <c r="W144" s="91"/>
      <c r="X144" s="94">
        <f t="shared" si="11"/>
        <v>0</v>
      </c>
      <c r="Y144" s="94">
        <f t="shared" si="11"/>
        <v>0</v>
      </c>
      <c r="Z144" s="94">
        <f t="shared" si="11"/>
        <v>0</v>
      </c>
      <c r="AA144" s="94">
        <f t="shared" si="11"/>
        <v>0</v>
      </c>
      <c r="AB144" s="9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31.5" customHeight="1">
      <c r="A145" s="1"/>
      <c r="B145" s="113"/>
      <c r="C145" s="110"/>
      <c r="D145" s="110"/>
      <c r="E145" s="16" t="s">
        <v>1940</v>
      </c>
      <c r="F145" s="8"/>
      <c r="G145" s="8"/>
      <c r="H145" s="8"/>
      <c r="I145" s="8"/>
      <c r="J145" s="8"/>
      <c r="K145" s="8"/>
      <c r="L145" s="8"/>
      <c r="M145" s="8"/>
      <c r="N145" s="8"/>
      <c r="O145" s="8"/>
      <c r="P145" s="46"/>
      <c r="Q145" s="8"/>
      <c r="R145" s="8"/>
      <c r="S145" s="8"/>
      <c r="T145" s="8"/>
      <c r="U145" s="91">
        <v>777.6</v>
      </c>
      <c r="V145" s="91">
        <v>777.6</v>
      </c>
      <c r="W145" s="91"/>
      <c r="X145" s="94">
        <f t="shared" si="11"/>
        <v>0</v>
      </c>
      <c r="Y145" s="94">
        <f t="shared" si="11"/>
        <v>0</v>
      </c>
      <c r="Z145" s="94">
        <f t="shared" si="11"/>
        <v>0</v>
      </c>
      <c r="AA145" s="94">
        <f t="shared" si="11"/>
        <v>0</v>
      </c>
      <c r="AB145" s="9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31.5" customHeight="1">
      <c r="A146" s="1"/>
      <c r="B146" s="114"/>
      <c r="C146" s="111"/>
      <c r="D146" s="111"/>
      <c r="E146" s="16" t="s">
        <v>1493</v>
      </c>
      <c r="F146" s="8"/>
      <c r="G146" s="8"/>
      <c r="H146" s="8"/>
      <c r="I146" s="8"/>
      <c r="J146" s="8"/>
      <c r="K146" s="8"/>
      <c r="L146" s="8"/>
      <c r="M146" s="8"/>
      <c r="N146" s="8"/>
      <c r="O146" s="8"/>
      <c r="P146" s="46"/>
      <c r="Q146" s="8"/>
      <c r="R146" s="8"/>
      <c r="S146" s="8"/>
      <c r="T146" s="8"/>
      <c r="U146" s="91">
        <v>69.4</v>
      </c>
      <c r="V146" s="91">
        <v>69.4</v>
      </c>
      <c r="W146" s="91"/>
      <c r="X146" s="94">
        <f t="shared" si="11"/>
        <v>0</v>
      </c>
      <c r="Y146" s="94">
        <f t="shared" si="11"/>
        <v>0</v>
      </c>
      <c r="Z146" s="94">
        <f t="shared" si="11"/>
        <v>0</v>
      </c>
      <c r="AA146" s="94">
        <f t="shared" si="11"/>
        <v>0</v>
      </c>
      <c r="AB146" s="9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26.25" customHeight="1">
      <c r="A147" s="1"/>
      <c r="B147" s="22"/>
      <c r="C147" s="6" t="s">
        <v>1945</v>
      </c>
      <c r="D147" s="7" t="s">
        <v>1496</v>
      </c>
      <c r="E147" s="16" t="s">
        <v>1009</v>
      </c>
      <c r="F147" s="8"/>
      <c r="G147" s="8"/>
      <c r="H147" s="8"/>
      <c r="I147" s="8"/>
      <c r="J147" s="8"/>
      <c r="K147" s="8"/>
      <c r="L147" s="8"/>
      <c r="M147" s="8"/>
      <c r="N147" s="8"/>
      <c r="O147" s="8"/>
      <c r="P147" s="46"/>
      <c r="Q147" s="8"/>
      <c r="R147" s="8"/>
      <c r="S147" s="8"/>
      <c r="T147" s="8"/>
      <c r="U147" s="91">
        <v>3908.195</v>
      </c>
      <c r="V147" s="91">
        <v>3831.42</v>
      </c>
      <c r="W147" s="91">
        <v>4746.95</v>
      </c>
      <c r="X147" s="94"/>
      <c r="Y147" s="94">
        <f t="shared" si="11"/>
        <v>0</v>
      </c>
      <c r="Z147" s="94">
        <f t="shared" si="11"/>
        <v>0</v>
      </c>
      <c r="AA147" s="94">
        <f t="shared" si="11"/>
        <v>0</v>
      </c>
      <c r="AB147" s="9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26.25" customHeight="1">
      <c r="A148" s="1"/>
      <c r="B148" s="88"/>
      <c r="C148" s="6" t="s">
        <v>1946</v>
      </c>
      <c r="D148" s="87"/>
      <c r="E148" s="16" t="s">
        <v>1009</v>
      </c>
      <c r="F148" s="8"/>
      <c r="G148" s="8"/>
      <c r="H148" s="8"/>
      <c r="I148" s="8"/>
      <c r="J148" s="8"/>
      <c r="K148" s="8"/>
      <c r="L148" s="8"/>
      <c r="M148" s="8"/>
      <c r="N148" s="8"/>
      <c r="O148" s="8"/>
      <c r="P148" s="46"/>
      <c r="Q148" s="8"/>
      <c r="R148" s="8"/>
      <c r="S148" s="8"/>
      <c r="T148" s="8"/>
      <c r="U148" s="91">
        <v>1819.44</v>
      </c>
      <c r="V148" s="91">
        <v>1792.73</v>
      </c>
      <c r="W148" s="91">
        <v>4965.28</v>
      </c>
      <c r="X148" s="94"/>
      <c r="Y148" s="94">
        <f t="shared" si="11"/>
        <v>0</v>
      </c>
      <c r="Z148" s="94">
        <f t="shared" si="11"/>
        <v>0</v>
      </c>
      <c r="AA148" s="94">
        <f t="shared" si="11"/>
        <v>0</v>
      </c>
      <c r="AB148" s="9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8.75" customHeight="1">
      <c r="A149" s="1"/>
      <c r="B149" s="112"/>
      <c r="C149" s="109" t="s">
        <v>1935</v>
      </c>
      <c r="D149" s="109" t="s">
        <v>1496</v>
      </c>
      <c r="E149" s="16" t="s">
        <v>1007</v>
      </c>
      <c r="F149" s="8"/>
      <c r="G149" s="8"/>
      <c r="H149" s="8"/>
      <c r="I149" s="8"/>
      <c r="J149" s="8"/>
      <c r="K149" s="8"/>
      <c r="L149" s="8"/>
      <c r="M149" s="8"/>
      <c r="N149" s="8"/>
      <c r="O149" s="8"/>
      <c r="P149" s="46"/>
      <c r="Q149" s="8"/>
      <c r="R149" s="8"/>
      <c r="S149" s="8"/>
      <c r="T149" s="8"/>
      <c r="U149" s="91">
        <v>869.6</v>
      </c>
      <c r="V149" s="91">
        <v>869.6</v>
      </c>
      <c r="W149" s="91">
        <v>2692.2</v>
      </c>
      <c r="X149" s="94"/>
      <c r="Y149" s="94">
        <f t="shared" si="11"/>
        <v>0</v>
      </c>
      <c r="Z149" s="94">
        <f t="shared" si="11"/>
        <v>0</v>
      </c>
      <c r="AA149" s="94">
        <f t="shared" si="11"/>
        <v>0</v>
      </c>
      <c r="AB149" s="9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8.75" customHeight="1">
      <c r="A150" s="1"/>
      <c r="B150" s="114"/>
      <c r="C150" s="111"/>
      <c r="D150" s="111"/>
      <c r="E150" s="16" t="s">
        <v>1937</v>
      </c>
      <c r="F150" s="8"/>
      <c r="G150" s="8"/>
      <c r="H150" s="8"/>
      <c r="I150" s="8"/>
      <c r="J150" s="8"/>
      <c r="K150" s="8"/>
      <c r="L150" s="8"/>
      <c r="M150" s="8"/>
      <c r="N150" s="8"/>
      <c r="O150" s="8"/>
      <c r="P150" s="46"/>
      <c r="Q150" s="8"/>
      <c r="R150" s="8"/>
      <c r="S150" s="8"/>
      <c r="T150" s="8"/>
      <c r="U150" s="91">
        <v>1205.8</v>
      </c>
      <c r="V150" s="91">
        <v>1205.8</v>
      </c>
      <c r="W150" s="91">
        <v>1293.4</v>
      </c>
      <c r="X150" s="94"/>
      <c r="Y150" s="94">
        <f t="shared" si="11"/>
        <v>0</v>
      </c>
      <c r="Z150" s="94">
        <f t="shared" si="11"/>
        <v>0</v>
      </c>
      <c r="AA150" s="94">
        <f t="shared" si="11"/>
        <v>0</v>
      </c>
      <c r="AB150" s="9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8.75" customHeight="1">
      <c r="A151" s="1"/>
      <c r="B151" s="105"/>
      <c r="C151" s="104" t="s">
        <v>1953</v>
      </c>
      <c r="D151" s="104"/>
      <c r="E151" s="16" t="s">
        <v>1940</v>
      </c>
      <c r="F151" s="8"/>
      <c r="G151" s="8"/>
      <c r="H151" s="8"/>
      <c r="I151" s="8"/>
      <c r="J151" s="8"/>
      <c r="K151" s="8"/>
      <c r="L151" s="8"/>
      <c r="M151" s="8"/>
      <c r="N151" s="8"/>
      <c r="O151" s="8"/>
      <c r="P151" s="46"/>
      <c r="Q151" s="8"/>
      <c r="R151" s="8"/>
      <c r="S151" s="8"/>
      <c r="T151" s="8"/>
      <c r="U151" s="91"/>
      <c r="V151" s="91"/>
      <c r="W151" s="91">
        <v>266</v>
      </c>
      <c r="X151" s="94"/>
      <c r="Y151" s="94"/>
      <c r="Z151" s="94"/>
      <c r="AA151" s="94"/>
      <c r="AB151" s="9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8.75" customHeight="1">
      <c r="A152" s="1"/>
      <c r="B152" s="105"/>
      <c r="C152" s="109" t="s">
        <v>1012</v>
      </c>
      <c r="D152" s="109"/>
      <c r="E152" s="16" t="s">
        <v>1957</v>
      </c>
      <c r="F152" s="8"/>
      <c r="G152" s="8"/>
      <c r="H152" s="8"/>
      <c r="I152" s="8"/>
      <c r="J152" s="8"/>
      <c r="K152" s="8"/>
      <c r="L152" s="8"/>
      <c r="M152" s="8"/>
      <c r="N152" s="8"/>
      <c r="O152" s="8"/>
      <c r="P152" s="46"/>
      <c r="Q152" s="8"/>
      <c r="R152" s="8"/>
      <c r="S152" s="8"/>
      <c r="T152" s="8"/>
      <c r="U152" s="91"/>
      <c r="V152" s="91"/>
      <c r="W152" s="91"/>
      <c r="X152" s="94">
        <v>355</v>
      </c>
      <c r="Y152" s="94">
        <f>X152*1.06</f>
        <v>376.3</v>
      </c>
      <c r="Z152" s="94">
        <f>Y152*1.06</f>
        <v>398.87800000000004</v>
      </c>
      <c r="AA152" s="94">
        <f>Z152*1.06</f>
        <v>422.81068000000005</v>
      </c>
      <c r="AB152" s="9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8.75" customHeight="1">
      <c r="A153" s="1"/>
      <c r="B153" s="21"/>
      <c r="C153" s="111"/>
      <c r="D153" s="111"/>
      <c r="E153" s="16" t="s">
        <v>1906</v>
      </c>
      <c r="F153" s="8"/>
      <c r="G153" s="8"/>
      <c r="H153" s="8"/>
      <c r="I153" s="8"/>
      <c r="J153" s="8"/>
      <c r="K153" s="8"/>
      <c r="L153" s="8"/>
      <c r="M153" s="8"/>
      <c r="N153" s="8"/>
      <c r="O153" s="8"/>
      <c r="P153" s="46"/>
      <c r="Q153" s="8"/>
      <c r="R153" s="8"/>
      <c r="S153" s="8"/>
      <c r="T153" s="8"/>
      <c r="U153" s="91">
        <v>290</v>
      </c>
      <c r="V153" s="91">
        <v>0</v>
      </c>
      <c r="W153" s="91">
        <v>185</v>
      </c>
      <c r="X153" s="94"/>
      <c r="Y153" s="94"/>
      <c r="Z153" s="94"/>
      <c r="AA153" s="94"/>
      <c r="AB153" s="9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8.75" customHeight="1">
      <c r="A154" s="1"/>
      <c r="B154" s="21"/>
      <c r="C154" s="109" t="s">
        <v>1014</v>
      </c>
      <c r="D154" s="7"/>
      <c r="E154" s="16" t="s">
        <v>1013</v>
      </c>
      <c r="F154" s="8"/>
      <c r="G154" s="8"/>
      <c r="H154" s="8"/>
      <c r="I154" s="8"/>
      <c r="J154" s="8"/>
      <c r="K154" s="8"/>
      <c r="L154" s="8"/>
      <c r="M154" s="8"/>
      <c r="N154" s="8"/>
      <c r="O154" s="8"/>
      <c r="P154" s="46"/>
      <c r="Q154" s="8"/>
      <c r="R154" s="8"/>
      <c r="S154" s="8"/>
      <c r="T154" s="8"/>
      <c r="U154" s="91">
        <v>292</v>
      </c>
      <c r="V154" s="91">
        <v>0</v>
      </c>
      <c r="W154" s="91">
        <v>21.846</v>
      </c>
      <c r="X154" s="94"/>
      <c r="Y154" s="94"/>
      <c r="Z154" s="94"/>
      <c r="AA154" s="94"/>
      <c r="AB154" s="9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8.75" customHeight="1">
      <c r="A155" s="1"/>
      <c r="B155" s="21"/>
      <c r="C155" s="111"/>
      <c r="D155" s="7"/>
      <c r="E155" s="16" t="s">
        <v>1906</v>
      </c>
      <c r="F155" s="8"/>
      <c r="G155" s="8"/>
      <c r="H155" s="8"/>
      <c r="I155" s="8"/>
      <c r="J155" s="8"/>
      <c r="K155" s="8"/>
      <c r="L155" s="8"/>
      <c r="M155" s="8"/>
      <c r="N155" s="8"/>
      <c r="O155" s="8"/>
      <c r="P155" s="46"/>
      <c r="Q155" s="8"/>
      <c r="R155" s="8"/>
      <c r="S155" s="8"/>
      <c r="T155" s="8"/>
      <c r="U155" s="91"/>
      <c r="V155" s="91"/>
      <c r="W155" s="91"/>
      <c r="X155" s="94">
        <v>150</v>
      </c>
      <c r="Y155" s="94">
        <f>X155*1.06</f>
        <v>159</v>
      </c>
      <c r="Z155" s="94">
        <f>Y155*1.06</f>
        <v>168.54000000000002</v>
      </c>
      <c r="AA155" s="94">
        <f>Z155*1.06</f>
        <v>178.65240000000003</v>
      </c>
      <c r="AB155" s="9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8.75" customHeight="1">
      <c r="A156" s="1"/>
      <c r="B156" s="21"/>
      <c r="C156" s="6" t="s">
        <v>1921</v>
      </c>
      <c r="D156" s="7"/>
      <c r="E156" s="16" t="s">
        <v>1493</v>
      </c>
      <c r="F156" s="8"/>
      <c r="G156" s="8"/>
      <c r="H156" s="8"/>
      <c r="I156" s="8"/>
      <c r="J156" s="8"/>
      <c r="K156" s="8"/>
      <c r="L156" s="8"/>
      <c r="M156" s="8"/>
      <c r="N156" s="8"/>
      <c r="O156" s="8"/>
      <c r="P156" s="46"/>
      <c r="Q156" s="8"/>
      <c r="R156" s="8"/>
      <c r="S156" s="8"/>
      <c r="T156" s="8"/>
      <c r="U156" s="91">
        <v>0.1</v>
      </c>
      <c r="V156" s="91">
        <v>0.1</v>
      </c>
      <c r="W156" s="91">
        <v>0.3</v>
      </c>
      <c r="X156" s="94">
        <v>0.2</v>
      </c>
      <c r="Y156" s="94">
        <f t="shared" si="11"/>
        <v>0.21200000000000002</v>
      </c>
      <c r="Z156" s="94">
        <f t="shared" si="11"/>
        <v>0.22472000000000003</v>
      </c>
      <c r="AA156" s="94">
        <f t="shared" si="11"/>
        <v>0.23820320000000003</v>
      </c>
      <c r="AB156" s="9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27.75" customHeight="1">
      <c r="A157" s="1"/>
      <c r="B157" s="21"/>
      <c r="C157" s="6" t="s">
        <v>1934</v>
      </c>
      <c r="D157" s="7"/>
      <c r="E157" s="16" t="s">
        <v>1439</v>
      </c>
      <c r="F157" s="8"/>
      <c r="G157" s="8"/>
      <c r="H157" s="8"/>
      <c r="I157" s="8"/>
      <c r="J157" s="8"/>
      <c r="K157" s="8"/>
      <c r="L157" s="8"/>
      <c r="M157" s="8"/>
      <c r="N157" s="8"/>
      <c r="O157" s="8"/>
      <c r="P157" s="46"/>
      <c r="Q157" s="8"/>
      <c r="R157" s="8"/>
      <c r="S157" s="8"/>
      <c r="T157" s="8"/>
      <c r="U157" s="91">
        <v>250</v>
      </c>
      <c r="V157" s="91">
        <v>0</v>
      </c>
      <c r="W157" s="91"/>
      <c r="X157" s="94">
        <f t="shared" si="11"/>
        <v>0</v>
      </c>
      <c r="Y157" s="94">
        <f t="shared" si="11"/>
        <v>0</v>
      </c>
      <c r="Z157" s="94">
        <f t="shared" si="11"/>
        <v>0</v>
      </c>
      <c r="AA157" s="94">
        <f t="shared" si="11"/>
        <v>0</v>
      </c>
      <c r="AB157" s="9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8.75" customHeight="1">
      <c r="A158" s="1"/>
      <c r="B158" s="21"/>
      <c r="C158" s="85" t="s">
        <v>1910</v>
      </c>
      <c r="D158" s="7"/>
      <c r="E158" s="80" t="s">
        <v>1911</v>
      </c>
      <c r="F158" s="8"/>
      <c r="G158" s="8"/>
      <c r="H158" s="8"/>
      <c r="I158" s="8"/>
      <c r="J158" s="8"/>
      <c r="K158" s="8"/>
      <c r="L158" s="8"/>
      <c r="M158" s="8"/>
      <c r="N158" s="8"/>
      <c r="O158" s="8"/>
      <c r="P158" s="46"/>
      <c r="Q158" s="8"/>
      <c r="R158" s="8"/>
      <c r="S158" s="8"/>
      <c r="T158" s="8"/>
      <c r="U158" s="91"/>
      <c r="V158" s="91"/>
      <c r="W158" s="91">
        <v>324</v>
      </c>
      <c r="X158" s="94">
        <v>320.1</v>
      </c>
      <c r="Y158" s="94">
        <f t="shared" si="11"/>
        <v>339.30600000000004</v>
      </c>
      <c r="Z158" s="94">
        <f t="shared" si="11"/>
        <v>359.66436000000004</v>
      </c>
      <c r="AA158" s="94">
        <f t="shared" si="11"/>
        <v>381.24422160000006</v>
      </c>
      <c r="AB158" s="9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8.75" customHeight="1">
      <c r="A159" s="1"/>
      <c r="B159" s="21"/>
      <c r="C159" s="6" t="s">
        <v>1015</v>
      </c>
      <c r="D159" s="7"/>
      <c r="E159" s="16" t="s">
        <v>186</v>
      </c>
      <c r="F159" s="8"/>
      <c r="G159" s="8"/>
      <c r="H159" s="8"/>
      <c r="I159" s="8"/>
      <c r="J159" s="8"/>
      <c r="K159" s="8"/>
      <c r="L159" s="8"/>
      <c r="M159" s="8"/>
      <c r="N159" s="8"/>
      <c r="O159" s="8"/>
      <c r="P159" s="46"/>
      <c r="Q159" s="8"/>
      <c r="R159" s="8"/>
      <c r="S159" s="8"/>
      <c r="T159" s="8"/>
      <c r="U159" s="91">
        <v>10600.707</v>
      </c>
      <c r="V159" s="91">
        <v>10600.707</v>
      </c>
      <c r="W159" s="91">
        <v>43056.116</v>
      </c>
      <c r="X159" s="94">
        <v>610.5</v>
      </c>
      <c r="Y159" s="94">
        <f t="shared" si="11"/>
        <v>647.13</v>
      </c>
      <c r="Z159" s="94">
        <f t="shared" si="11"/>
        <v>685.9578</v>
      </c>
      <c r="AA159" s="94">
        <f t="shared" si="11"/>
        <v>727.115268</v>
      </c>
      <c r="AB159" s="9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8.75" customHeight="1">
      <c r="A160" s="1"/>
      <c r="B160" s="21"/>
      <c r="C160" s="6" t="s">
        <v>1907</v>
      </c>
      <c r="D160" s="7"/>
      <c r="E160" s="16" t="s">
        <v>1497</v>
      </c>
      <c r="F160" s="8"/>
      <c r="G160" s="8"/>
      <c r="H160" s="8"/>
      <c r="I160" s="8"/>
      <c r="J160" s="8"/>
      <c r="K160" s="8"/>
      <c r="L160" s="8"/>
      <c r="M160" s="8"/>
      <c r="N160" s="8"/>
      <c r="O160" s="8"/>
      <c r="P160" s="46"/>
      <c r="Q160" s="8"/>
      <c r="R160" s="8"/>
      <c r="S160" s="8"/>
      <c r="T160" s="8"/>
      <c r="U160" s="91">
        <v>6471.4315</v>
      </c>
      <c r="V160" s="91">
        <v>6471.4315</v>
      </c>
      <c r="W160" s="91"/>
      <c r="X160" s="94">
        <f t="shared" si="11"/>
        <v>0</v>
      </c>
      <c r="Y160" s="94">
        <f t="shared" si="11"/>
        <v>0</v>
      </c>
      <c r="Z160" s="94">
        <f t="shared" si="11"/>
        <v>0</v>
      </c>
      <c r="AA160" s="94">
        <f t="shared" si="11"/>
        <v>0</v>
      </c>
      <c r="AB160" s="9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27" customHeight="1">
      <c r="A161" s="1"/>
      <c r="B161" s="21"/>
      <c r="C161" s="6" t="s">
        <v>1913</v>
      </c>
      <c r="D161" s="7"/>
      <c r="E161" s="16" t="s">
        <v>1497</v>
      </c>
      <c r="F161" s="8"/>
      <c r="G161" s="8"/>
      <c r="H161" s="8"/>
      <c r="I161" s="8"/>
      <c r="J161" s="8"/>
      <c r="K161" s="8"/>
      <c r="L161" s="8"/>
      <c r="M161" s="8"/>
      <c r="N161" s="8"/>
      <c r="O161" s="8"/>
      <c r="P161" s="46"/>
      <c r="Q161" s="8"/>
      <c r="R161" s="8"/>
      <c r="S161" s="8"/>
      <c r="T161" s="8"/>
      <c r="U161" s="91">
        <v>395</v>
      </c>
      <c r="V161" s="91">
        <v>395</v>
      </c>
      <c r="W161" s="91"/>
      <c r="X161" s="94">
        <f aca="true" t="shared" si="12" ref="X161:AA184">W161*1.06</f>
        <v>0</v>
      </c>
      <c r="Y161" s="94">
        <f t="shared" si="12"/>
        <v>0</v>
      </c>
      <c r="Z161" s="94">
        <f t="shared" si="12"/>
        <v>0</v>
      </c>
      <c r="AA161" s="94">
        <f t="shared" si="12"/>
        <v>0</v>
      </c>
      <c r="AB161" s="9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8.75" customHeight="1">
      <c r="A162" s="1"/>
      <c r="B162" s="21"/>
      <c r="C162" s="6" t="s">
        <v>979</v>
      </c>
      <c r="D162" s="7"/>
      <c r="E162" s="16" t="s">
        <v>967</v>
      </c>
      <c r="F162" s="8"/>
      <c r="G162" s="8"/>
      <c r="H162" s="8"/>
      <c r="I162" s="8"/>
      <c r="J162" s="8"/>
      <c r="K162" s="8"/>
      <c r="L162" s="8"/>
      <c r="M162" s="8"/>
      <c r="N162" s="8"/>
      <c r="O162" s="8"/>
      <c r="P162" s="46"/>
      <c r="Q162" s="8"/>
      <c r="R162" s="8"/>
      <c r="S162" s="8"/>
      <c r="T162" s="8"/>
      <c r="U162" s="91">
        <v>1324.71216</v>
      </c>
      <c r="V162" s="91">
        <v>1274.71216</v>
      </c>
      <c r="W162" s="91">
        <v>600</v>
      </c>
      <c r="X162" s="94"/>
      <c r="Y162" s="94">
        <f t="shared" si="12"/>
        <v>0</v>
      </c>
      <c r="Z162" s="94">
        <f t="shared" si="12"/>
        <v>0</v>
      </c>
      <c r="AA162" s="94">
        <f t="shared" si="12"/>
        <v>0</v>
      </c>
      <c r="AB162" s="9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30" customHeight="1">
      <c r="A163" s="1"/>
      <c r="B163" s="21"/>
      <c r="C163" s="6" t="s">
        <v>1943</v>
      </c>
      <c r="D163" s="7"/>
      <c r="E163" s="16" t="s">
        <v>967</v>
      </c>
      <c r="F163" s="8"/>
      <c r="G163" s="8"/>
      <c r="H163" s="8"/>
      <c r="I163" s="8"/>
      <c r="J163" s="8"/>
      <c r="K163" s="8"/>
      <c r="L163" s="8"/>
      <c r="M163" s="8"/>
      <c r="N163" s="8"/>
      <c r="O163" s="8"/>
      <c r="P163" s="46"/>
      <c r="Q163" s="8"/>
      <c r="R163" s="8"/>
      <c r="S163" s="8"/>
      <c r="T163" s="8"/>
      <c r="U163" s="91">
        <v>380</v>
      </c>
      <c r="V163" s="91">
        <v>91.19142</v>
      </c>
      <c r="W163" s="91">
        <v>200</v>
      </c>
      <c r="X163" s="94">
        <v>200</v>
      </c>
      <c r="Y163" s="94">
        <f t="shared" si="12"/>
        <v>212</v>
      </c>
      <c r="Z163" s="94">
        <f t="shared" si="12"/>
        <v>224.72</v>
      </c>
      <c r="AA163" s="94">
        <f t="shared" si="12"/>
        <v>238.2032</v>
      </c>
      <c r="AB163" s="9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30" customHeight="1">
      <c r="A164" s="1"/>
      <c r="B164" s="21"/>
      <c r="C164" s="6" t="s">
        <v>1944</v>
      </c>
      <c r="D164" s="7"/>
      <c r="E164" s="16" t="s">
        <v>967</v>
      </c>
      <c r="F164" s="8"/>
      <c r="G164" s="8"/>
      <c r="H164" s="8"/>
      <c r="I164" s="8"/>
      <c r="J164" s="8"/>
      <c r="K164" s="8"/>
      <c r="L164" s="8"/>
      <c r="M164" s="8"/>
      <c r="N164" s="8"/>
      <c r="O164" s="8"/>
      <c r="P164" s="46"/>
      <c r="Q164" s="8"/>
      <c r="R164" s="8"/>
      <c r="S164" s="8"/>
      <c r="T164" s="8"/>
      <c r="U164" s="91">
        <v>300</v>
      </c>
      <c r="V164" s="91">
        <v>187.96426</v>
      </c>
      <c r="W164" s="91">
        <v>1060.2</v>
      </c>
      <c r="X164" s="94">
        <v>740</v>
      </c>
      <c r="Y164" s="94">
        <f t="shared" si="12"/>
        <v>784.4000000000001</v>
      </c>
      <c r="Z164" s="94">
        <f t="shared" si="12"/>
        <v>831.4640000000002</v>
      </c>
      <c r="AA164" s="94">
        <f t="shared" si="12"/>
        <v>881.3518400000003</v>
      </c>
      <c r="AB164" s="9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30" customHeight="1">
      <c r="A165" s="1"/>
      <c r="B165" s="21"/>
      <c r="C165" s="6" t="s">
        <v>1952</v>
      </c>
      <c r="D165" s="7"/>
      <c r="E165" s="16" t="s">
        <v>967</v>
      </c>
      <c r="F165" s="8"/>
      <c r="G165" s="8"/>
      <c r="H165" s="8"/>
      <c r="I165" s="8"/>
      <c r="J165" s="8"/>
      <c r="K165" s="8"/>
      <c r="L165" s="8"/>
      <c r="M165" s="8"/>
      <c r="N165" s="8"/>
      <c r="O165" s="8"/>
      <c r="P165" s="46"/>
      <c r="Q165" s="8"/>
      <c r="R165" s="8"/>
      <c r="S165" s="8"/>
      <c r="T165" s="8"/>
      <c r="U165" s="91"/>
      <c r="V165" s="91"/>
      <c r="W165" s="91">
        <v>80</v>
      </c>
      <c r="X165" s="94"/>
      <c r="Y165" s="94">
        <v>80</v>
      </c>
      <c r="Z165" s="94">
        <f t="shared" si="12"/>
        <v>84.80000000000001</v>
      </c>
      <c r="AA165" s="94">
        <f t="shared" si="12"/>
        <v>89.88800000000002</v>
      </c>
      <c r="AB165" s="9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8.75" customHeight="1">
      <c r="A166" s="1"/>
      <c r="B166" s="21"/>
      <c r="C166" s="6" t="s">
        <v>1941</v>
      </c>
      <c r="D166" s="7"/>
      <c r="E166" s="16" t="s">
        <v>1495</v>
      </c>
      <c r="F166" s="8"/>
      <c r="G166" s="8"/>
      <c r="H166" s="8"/>
      <c r="I166" s="8"/>
      <c r="J166" s="8"/>
      <c r="K166" s="8"/>
      <c r="L166" s="8"/>
      <c r="M166" s="8"/>
      <c r="N166" s="8"/>
      <c r="O166" s="8"/>
      <c r="P166" s="46"/>
      <c r="Q166" s="8"/>
      <c r="R166" s="8"/>
      <c r="S166" s="8"/>
      <c r="T166" s="8"/>
      <c r="U166" s="91">
        <v>116.7</v>
      </c>
      <c r="V166" s="91">
        <v>116.7</v>
      </c>
      <c r="W166" s="91">
        <v>93.5</v>
      </c>
      <c r="X166" s="94">
        <v>46</v>
      </c>
      <c r="Y166" s="94">
        <f t="shared" si="12"/>
        <v>48.760000000000005</v>
      </c>
      <c r="Z166" s="94">
        <f t="shared" si="12"/>
        <v>51.68560000000001</v>
      </c>
      <c r="AA166" s="94">
        <f t="shared" si="12"/>
        <v>54.78673600000001</v>
      </c>
      <c r="AB166" s="9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33" customHeight="1">
      <c r="A167" s="1"/>
      <c r="B167" s="21"/>
      <c r="C167" s="109" t="s">
        <v>1942</v>
      </c>
      <c r="D167" s="7"/>
      <c r="E167" s="16" t="s">
        <v>1495</v>
      </c>
      <c r="F167" s="8"/>
      <c r="G167" s="8"/>
      <c r="H167" s="8"/>
      <c r="I167" s="8"/>
      <c r="J167" s="8"/>
      <c r="K167" s="8"/>
      <c r="L167" s="8"/>
      <c r="M167" s="8"/>
      <c r="N167" s="8"/>
      <c r="O167" s="8"/>
      <c r="P167" s="46"/>
      <c r="Q167" s="8"/>
      <c r="R167" s="8"/>
      <c r="S167" s="8"/>
      <c r="T167" s="8"/>
      <c r="U167" s="91">
        <v>1378.56402</v>
      </c>
      <c r="V167" s="91">
        <v>1369.5098</v>
      </c>
      <c r="W167" s="91">
        <v>1185</v>
      </c>
      <c r="X167" s="94">
        <v>350</v>
      </c>
      <c r="Y167" s="94">
        <f t="shared" si="12"/>
        <v>371</v>
      </c>
      <c r="Z167" s="94">
        <f t="shared" si="12"/>
        <v>393.26000000000005</v>
      </c>
      <c r="AA167" s="94">
        <f t="shared" si="12"/>
        <v>416.8556000000001</v>
      </c>
      <c r="AB167" s="9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33" customHeight="1">
      <c r="A168" s="1"/>
      <c r="B168" s="21"/>
      <c r="C168" s="111"/>
      <c r="D168" s="7"/>
      <c r="E168" s="16" t="s">
        <v>1964</v>
      </c>
      <c r="F168" s="8"/>
      <c r="G168" s="8"/>
      <c r="H168" s="8"/>
      <c r="I168" s="8"/>
      <c r="J168" s="8"/>
      <c r="K168" s="8"/>
      <c r="L168" s="8"/>
      <c r="M168" s="8"/>
      <c r="N168" s="8"/>
      <c r="O168" s="8"/>
      <c r="P168" s="46"/>
      <c r="Q168" s="8"/>
      <c r="R168" s="8"/>
      <c r="S168" s="8"/>
      <c r="T168" s="8"/>
      <c r="U168" s="91"/>
      <c r="V168" s="91"/>
      <c r="W168" s="91"/>
      <c r="X168" s="94">
        <v>50</v>
      </c>
      <c r="Y168" s="94">
        <f t="shared" si="12"/>
        <v>53</v>
      </c>
      <c r="Z168" s="94">
        <f t="shared" si="12"/>
        <v>56.18</v>
      </c>
      <c r="AA168" s="94">
        <f t="shared" si="12"/>
        <v>59.5508</v>
      </c>
      <c r="AB168" s="9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8.75" customHeight="1">
      <c r="A169" s="1"/>
      <c r="B169" s="54"/>
      <c r="C169" s="75" t="s">
        <v>53</v>
      </c>
      <c r="D169" s="54"/>
      <c r="E169" s="56" t="s">
        <v>1498</v>
      </c>
      <c r="F169" s="54"/>
      <c r="G169" s="54"/>
      <c r="H169" s="54"/>
      <c r="I169" s="54"/>
      <c r="J169" s="54"/>
      <c r="K169" s="54"/>
      <c r="L169" s="54"/>
      <c r="M169" s="54"/>
      <c r="N169" s="54"/>
      <c r="O169" s="54"/>
      <c r="P169" s="57"/>
      <c r="Q169" s="54"/>
      <c r="R169" s="54"/>
      <c r="S169" s="54"/>
      <c r="T169" s="54"/>
      <c r="U169" s="93">
        <v>120</v>
      </c>
      <c r="V169" s="93">
        <v>83.78187</v>
      </c>
      <c r="W169" s="94">
        <v>285.9</v>
      </c>
      <c r="X169" s="94">
        <v>80</v>
      </c>
      <c r="Y169" s="94">
        <f t="shared" si="12"/>
        <v>84.80000000000001</v>
      </c>
      <c r="Z169" s="94">
        <f t="shared" si="12"/>
        <v>89.88800000000002</v>
      </c>
      <c r="AA169" s="94">
        <f t="shared" si="12"/>
        <v>95.28128000000002</v>
      </c>
      <c r="AB169" s="94"/>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8.75" customHeight="1">
      <c r="A170" s="1"/>
      <c r="B170" s="54"/>
      <c r="C170" s="75" t="s">
        <v>54</v>
      </c>
      <c r="D170" s="54"/>
      <c r="E170" s="56" t="s">
        <v>1908</v>
      </c>
      <c r="F170" s="54"/>
      <c r="G170" s="54"/>
      <c r="H170" s="54"/>
      <c r="I170" s="54"/>
      <c r="J170" s="54"/>
      <c r="K170" s="54"/>
      <c r="L170" s="54"/>
      <c r="M170" s="54"/>
      <c r="N170" s="54"/>
      <c r="O170" s="54"/>
      <c r="P170" s="57"/>
      <c r="Q170" s="54"/>
      <c r="R170" s="54"/>
      <c r="S170" s="54"/>
      <c r="T170" s="54"/>
      <c r="U170" s="93">
        <v>100</v>
      </c>
      <c r="V170" s="93">
        <v>26.25376</v>
      </c>
      <c r="W170" s="94">
        <v>100.2</v>
      </c>
      <c r="X170" s="94">
        <v>90</v>
      </c>
      <c r="Y170" s="94">
        <f t="shared" si="12"/>
        <v>95.4</v>
      </c>
      <c r="Z170" s="94">
        <f t="shared" si="12"/>
        <v>101.12400000000001</v>
      </c>
      <c r="AA170" s="94">
        <f t="shared" si="12"/>
        <v>107.19144000000001</v>
      </c>
      <c r="AB170" s="94"/>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8.75" customHeight="1">
      <c r="A171" s="1"/>
      <c r="B171" s="21"/>
      <c r="C171" s="6" t="s">
        <v>976</v>
      </c>
      <c r="D171" s="7"/>
      <c r="E171" s="16" t="s">
        <v>1498</v>
      </c>
      <c r="F171" s="8"/>
      <c r="G171" s="8"/>
      <c r="H171" s="8"/>
      <c r="I171" s="8"/>
      <c r="J171" s="8"/>
      <c r="K171" s="8"/>
      <c r="L171" s="8"/>
      <c r="M171" s="8"/>
      <c r="N171" s="8"/>
      <c r="O171" s="8"/>
      <c r="P171" s="46"/>
      <c r="Q171" s="8"/>
      <c r="R171" s="8"/>
      <c r="S171" s="8"/>
      <c r="T171" s="8"/>
      <c r="U171" s="91">
        <v>70</v>
      </c>
      <c r="V171" s="91">
        <v>39</v>
      </c>
      <c r="W171" s="91">
        <v>98</v>
      </c>
      <c r="X171" s="94"/>
      <c r="Y171" s="94">
        <f t="shared" si="12"/>
        <v>0</v>
      </c>
      <c r="Z171" s="94">
        <f t="shared" si="12"/>
        <v>0</v>
      </c>
      <c r="AA171" s="94">
        <f t="shared" si="12"/>
        <v>0</v>
      </c>
      <c r="AB171" s="9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8.75" customHeight="1">
      <c r="A172" s="1"/>
      <c r="B172" s="21"/>
      <c r="C172" s="6" t="s">
        <v>1918</v>
      </c>
      <c r="D172" s="7"/>
      <c r="E172" s="16" t="s">
        <v>1498</v>
      </c>
      <c r="F172" s="8"/>
      <c r="G172" s="8"/>
      <c r="H172" s="8"/>
      <c r="I172" s="8"/>
      <c r="J172" s="8"/>
      <c r="K172" s="8"/>
      <c r="L172" s="8"/>
      <c r="M172" s="8"/>
      <c r="N172" s="8"/>
      <c r="O172" s="8"/>
      <c r="P172" s="46"/>
      <c r="Q172" s="8"/>
      <c r="R172" s="8"/>
      <c r="S172" s="8"/>
      <c r="T172" s="8"/>
      <c r="U172" s="91">
        <v>139.4</v>
      </c>
      <c r="V172" s="91">
        <v>1.28</v>
      </c>
      <c r="W172" s="91">
        <v>139.4</v>
      </c>
      <c r="X172" s="94"/>
      <c r="Y172" s="94">
        <f t="shared" si="12"/>
        <v>0</v>
      </c>
      <c r="Z172" s="94">
        <f t="shared" si="12"/>
        <v>0</v>
      </c>
      <c r="AA172" s="94">
        <f t="shared" si="12"/>
        <v>0</v>
      </c>
      <c r="AB172" s="9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26.25" customHeight="1">
      <c r="A173" s="1"/>
      <c r="B173" s="21"/>
      <c r="C173" s="6" t="s">
        <v>1949</v>
      </c>
      <c r="D173" s="7"/>
      <c r="E173" s="16" t="s">
        <v>1498</v>
      </c>
      <c r="F173" s="8"/>
      <c r="G173" s="8"/>
      <c r="H173" s="8"/>
      <c r="I173" s="8"/>
      <c r="J173" s="8"/>
      <c r="K173" s="8"/>
      <c r="L173" s="8"/>
      <c r="M173" s="8"/>
      <c r="N173" s="8"/>
      <c r="O173" s="8"/>
      <c r="P173" s="46"/>
      <c r="Q173" s="8"/>
      <c r="R173" s="8"/>
      <c r="S173" s="8"/>
      <c r="T173" s="8"/>
      <c r="U173" s="91">
        <v>3565.7</v>
      </c>
      <c r="V173" s="91">
        <v>3565.7</v>
      </c>
      <c r="W173" s="91">
        <v>4288.06</v>
      </c>
      <c r="X173" s="94"/>
      <c r="Y173" s="91"/>
      <c r="Z173" s="91">
        <f>W223*1.03</f>
        <v>0</v>
      </c>
      <c r="AA173" s="91">
        <f>Z173*1.03</f>
        <v>0</v>
      </c>
      <c r="AB173" s="9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26.25" customHeight="1">
      <c r="A174" s="1"/>
      <c r="B174" s="21"/>
      <c r="C174" s="6" t="s">
        <v>1967</v>
      </c>
      <c r="D174" s="7"/>
      <c r="E174" s="16" t="s">
        <v>1498</v>
      </c>
      <c r="F174" s="8"/>
      <c r="G174" s="8"/>
      <c r="H174" s="8"/>
      <c r="I174" s="8"/>
      <c r="J174" s="8"/>
      <c r="K174" s="8"/>
      <c r="L174" s="8"/>
      <c r="M174" s="8"/>
      <c r="N174" s="8"/>
      <c r="O174" s="8"/>
      <c r="P174" s="46"/>
      <c r="Q174" s="8"/>
      <c r="R174" s="8"/>
      <c r="S174" s="8"/>
      <c r="T174" s="8"/>
      <c r="U174" s="91"/>
      <c r="V174" s="91"/>
      <c r="W174" s="91">
        <v>47.4</v>
      </c>
      <c r="X174" s="94"/>
      <c r="Y174" s="91"/>
      <c r="Z174" s="91"/>
      <c r="AA174" s="91"/>
      <c r="AB174" s="9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8.75" customHeight="1">
      <c r="A175" s="1"/>
      <c r="B175" s="21"/>
      <c r="C175" s="6" t="s">
        <v>1016</v>
      </c>
      <c r="D175" s="7"/>
      <c r="E175" s="16" t="s">
        <v>1017</v>
      </c>
      <c r="F175" s="8"/>
      <c r="G175" s="8"/>
      <c r="H175" s="8"/>
      <c r="I175" s="8"/>
      <c r="J175" s="8"/>
      <c r="K175" s="8"/>
      <c r="L175" s="8"/>
      <c r="M175" s="8"/>
      <c r="N175" s="8"/>
      <c r="O175" s="8"/>
      <c r="P175" s="46"/>
      <c r="Q175" s="8"/>
      <c r="R175" s="8"/>
      <c r="S175" s="8"/>
      <c r="T175" s="8"/>
      <c r="U175" s="91">
        <v>3037.54399</v>
      </c>
      <c r="V175" s="91">
        <v>3037.54399</v>
      </c>
      <c r="W175" s="91">
        <v>3356.19941</v>
      </c>
      <c r="X175" s="94">
        <v>3648.9</v>
      </c>
      <c r="Y175" s="94">
        <f t="shared" si="12"/>
        <v>3867.8340000000003</v>
      </c>
      <c r="Z175" s="94">
        <f t="shared" si="12"/>
        <v>4099.90404</v>
      </c>
      <c r="AA175" s="94">
        <f t="shared" si="12"/>
        <v>4345.8982824</v>
      </c>
      <c r="AB175" s="9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9.5" customHeight="1">
      <c r="A176" s="1"/>
      <c r="B176" s="22"/>
      <c r="C176" s="6" t="s">
        <v>638</v>
      </c>
      <c r="D176" s="7" t="s">
        <v>1496</v>
      </c>
      <c r="E176" s="16" t="s">
        <v>639</v>
      </c>
      <c r="F176" s="8"/>
      <c r="G176" s="8"/>
      <c r="H176" s="8"/>
      <c r="I176" s="8"/>
      <c r="J176" s="8"/>
      <c r="K176" s="8"/>
      <c r="L176" s="8"/>
      <c r="M176" s="8"/>
      <c r="N176" s="8"/>
      <c r="O176" s="8"/>
      <c r="P176" s="46"/>
      <c r="Q176" s="8"/>
      <c r="R176" s="8"/>
      <c r="S176" s="8"/>
      <c r="T176" s="8"/>
      <c r="U176" s="91"/>
      <c r="V176" s="91"/>
      <c r="W176" s="91">
        <v>2458</v>
      </c>
      <c r="X176" s="94"/>
      <c r="Y176" s="94">
        <f t="shared" si="12"/>
        <v>0</v>
      </c>
      <c r="Z176" s="94">
        <f t="shared" si="12"/>
        <v>0</v>
      </c>
      <c r="AA176" s="94">
        <f t="shared" si="12"/>
        <v>0</v>
      </c>
      <c r="AB176" s="9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9.5" customHeight="1">
      <c r="A177" s="1"/>
      <c r="B177" s="22"/>
      <c r="C177" s="6" t="s">
        <v>164</v>
      </c>
      <c r="D177" s="7" t="s">
        <v>1496</v>
      </c>
      <c r="E177" s="16" t="s">
        <v>1011</v>
      </c>
      <c r="F177" s="8"/>
      <c r="G177" s="8"/>
      <c r="H177" s="8"/>
      <c r="I177" s="8"/>
      <c r="J177" s="8"/>
      <c r="K177" s="8"/>
      <c r="L177" s="8"/>
      <c r="M177" s="8"/>
      <c r="N177" s="8"/>
      <c r="O177" s="8"/>
      <c r="P177" s="46"/>
      <c r="Q177" s="8"/>
      <c r="R177" s="8"/>
      <c r="S177" s="8"/>
      <c r="T177" s="8"/>
      <c r="U177" s="91">
        <v>2.5</v>
      </c>
      <c r="V177" s="91">
        <v>0.8526</v>
      </c>
      <c r="W177" s="91">
        <v>1.9</v>
      </c>
      <c r="X177" s="94"/>
      <c r="Y177" s="94">
        <f t="shared" si="12"/>
        <v>0</v>
      </c>
      <c r="Z177" s="94">
        <f t="shared" si="12"/>
        <v>0</v>
      </c>
      <c r="AA177" s="94">
        <f t="shared" si="12"/>
        <v>0</v>
      </c>
      <c r="AB177" s="9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39.75" customHeight="1">
      <c r="A178" s="1"/>
      <c r="B178" s="22"/>
      <c r="C178" s="6" t="s">
        <v>1057</v>
      </c>
      <c r="D178" s="7" t="s">
        <v>1496</v>
      </c>
      <c r="E178" s="16" t="s">
        <v>1775</v>
      </c>
      <c r="F178" s="8"/>
      <c r="G178" s="8"/>
      <c r="H178" s="8"/>
      <c r="I178" s="8"/>
      <c r="J178" s="8"/>
      <c r="K178" s="8"/>
      <c r="L178" s="8"/>
      <c r="M178" s="8"/>
      <c r="N178" s="8"/>
      <c r="O178" s="8"/>
      <c r="P178" s="46"/>
      <c r="Q178" s="8"/>
      <c r="R178" s="8"/>
      <c r="S178" s="8"/>
      <c r="T178" s="8"/>
      <c r="U178" s="91">
        <v>249.7</v>
      </c>
      <c r="V178" s="91">
        <v>128.7189</v>
      </c>
      <c r="W178" s="91">
        <v>164.8</v>
      </c>
      <c r="X178" s="94">
        <v>175.8</v>
      </c>
      <c r="Y178" s="94">
        <f t="shared" si="12"/>
        <v>186.348</v>
      </c>
      <c r="Z178" s="94">
        <f t="shared" si="12"/>
        <v>197.52888000000002</v>
      </c>
      <c r="AA178" s="94">
        <f t="shared" si="12"/>
        <v>209.38061280000002</v>
      </c>
      <c r="AB178" s="9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33" customHeight="1">
      <c r="A179" s="1"/>
      <c r="B179" s="22"/>
      <c r="C179" s="6" t="s">
        <v>1914</v>
      </c>
      <c r="D179" s="7" t="s">
        <v>1010</v>
      </c>
      <c r="E179" s="16" t="s">
        <v>171</v>
      </c>
      <c r="F179" s="8"/>
      <c r="G179" s="8"/>
      <c r="H179" s="8"/>
      <c r="I179" s="8"/>
      <c r="J179" s="8"/>
      <c r="K179" s="8"/>
      <c r="L179" s="8"/>
      <c r="M179" s="8"/>
      <c r="N179" s="8"/>
      <c r="O179" s="8"/>
      <c r="P179" s="46"/>
      <c r="Q179" s="8"/>
      <c r="R179" s="8"/>
      <c r="S179" s="8"/>
      <c r="T179" s="8"/>
      <c r="U179" s="91">
        <v>191.2</v>
      </c>
      <c r="V179" s="91">
        <v>191.2</v>
      </c>
      <c r="W179" s="91"/>
      <c r="X179" s="94">
        <f t="shared" si="12"/>
        <v>0</v>
      </c>
      <c r="Y179" s="94">
        <f t="shared" si="12"/>
        <v>0</v>
      </c>
      <c r="Z179" s="94">
        <f t="shared" si="12"/>
        <v>0</v>
      </c>
      <c r="AA179" s="94">
        <f t="shared" si="12"/>
        <v>0</v>
      </c>
      <c r="AB179" s="9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33" customHeight="1">
      <c r="A180" s="1"/>
      <c r="B180" s="22"/>
      <c r="C180" s="85" t="s">
        <v>1950</v>
      </c>
      <c r="D180" s="7"/>
      <c r="E180" s="80" t="s">
        <v>1439</v>
      </c>
      <c r="F180" s="8"/>
      <c r="G180" s="8"/>
      <c r="H180" s="8"/>
      <c r="I180" s="8"/>
      <c r="J180" s="8"/>
      <c r="K180" s="8"/>
      <c r="L180" s="8"/>
      <c r="M180" s="8"/>
      <c r="N180" s="8"/>
      <c r="O180" s="8"/>
      <c r="P180" s="46"/>
      <c r="Q180" s="8"/>
      <c r="R180" s="8"/>
      <c r="S180" s="8"/>
      <c r="T180" s="8"/>
      <c r="U180" s="91"/>
      <c r="V180" s="91"/>
      <c r="W180" s="91">
        <v>253.08</v>
      </c>
      <c r="X180" s="94"/>
      <c r="Y180" s="94"/>
      <c r="Z180" s="94"/>
      <c r="AA180" s="94"/>
      <c r="AB180" s="9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39.75" customHeight="1">
      <c r="A181" s="1"/>
      <c r="B181" s="22"/>
      <c r="C181" s="6" t="s">
        <v>1058</v>
      </c>
      <c r="D181" s="7" t="s">
        <v>1496</v>
      </c>
      <c r="E181" s="58">
        <v>1102</v>
      </c>
      <c r="F181" s="8"/>
      <c r="G181" s="8"/>
      <c r="H181" s="8"/>
      <c r="I181" s="8"/>
      <c r="J181" s="8"/>
      <c r="K181" s="8"/>
      <c r="L181" s="8"/>
      <c r="M181" s="8"/>
      <c r="N181" s="8"/>
      <c r="O181" s="8"/>
      <c r="P181" s="46"/>
      <c r="Q181" s="8"/>
      <c r="R181" s="8"/>
      <c r="S181" s="8"/>
      <c r="T181" s="8"/>
      <c r="U181" s="91"/>
      <c r="V181" s="91"/>
      <c r="W181" s="91"/>
      <c r="X181" s="94">
        <f t="shared" si="12"/>
        <v>0</v>
      </c>
      <c r="Y181" s="94">
        <f t="shared" si="12"/>
        <v>0</v>
      </c>
      <c r="Z181" s="94">
        <f t="shared" si="12"/>
        <v>0</v>
      </c>
      <c r="AA181" s="94">
        <f t="shared" si="12"/>
        <v>0</v>
      </c>
      <c r="AB181" s="91"/>
      <c r="AC181" s="1"/>
      <c r="AD181" s="1" t="s">
        <v>1441</v>
      </c>
      <c r="AE181" s="1"/>
      <c r="AF181" s="1"/>
      <c r="AG181" s="1"/>
      <c r="AH181" s="1"/>
      <c r="AI181" s="1"/>
      <c r="AJ181" s="1"/>
      <c r="AK181" s="1"/>
      <c r="AL181" s="1"/>
      <c r="AM181" s="1"/>
      <c r="AN181" s="1"/>
      <c r="AO181" s="1"/>
      <c r="AP181" s="1"/>
      <c r="AQ181" s="1"/>
      <c r="AR181" s="1"/>
      <c r="AS181" s="1"/>
      <c r="AT181" s="1"/>
      <c r="AU181" s="1"/>
      <c r="AV181" s="1"/>
      <c r="AW181" s="1"/>
      <c r="AX181" s="1"/>
      <c r="AY181" s="1"/>
    </row>
    <row r="182" spans="1:51" ht="19.5" customHeight="1">
      <c r="A182" s="1"/>
      <c r="B182" s="22"/>
      <c r="C182" s="6" t="s">
        <v>1059</v>
      </c>
      <c r="D182" s="7" t="s">
        <v>1496</v>
      </c>
      <c r="E182" s="58">
        <v>1103</v>
      </c>
      <c r="F182" s="8"/>
      <c r="G182" s="8"/>
      <c r="H182" s="8"/>
      <c r="I182" s="8"/>
      <c r="J182" s="8"/>
      <c r="K182" s="8"/>
      <c r="L182" s="8"/>
      <c r="M182" s="8"/>
      <c r="N182" s="8"/>
      <c r="O182" s="8"/>
      <c r="P182" s="46"/>
      <c r="Q182" s="8"/>
      <c r="R182" s="8"/>
      <c r="S182" s="8"/>
      <c r="T182" s="8"/>
      <c r="U182" s="91"/>
      <c r="V182" s="91"/>
      <c r="W182" s="91"/>
      <c r="X182" s="94">
        <f t="shared" si="12"/>
        <v>0</v>
      </c>
      <c r="Y182" s="94">
        <f t="shared" si="12"/>
        <v>0</v>
      </c>
      <c r="Z182" s="94">
        <f t="shared" si="12"/>
        <v>0</v>
      </c>
      <c r="AA182" s="94">
        <f t="shared" si="12"/>
        <v>0</v>
      </c>
      <c r="AB182" s="9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27.75" customHeight="1">
      <c r="A183" s="1"/>
      <c r="B183" s="54"/>
      <c r="C183" s="59" t="s">
        <v>1459</v>
      </c>
      <c r="D183" s="54"/>
      <c r="E183" s="56" t="s">
        <v>1009</v>
      </c>
      <c r="F183" s="54"/>
      <c r="G183" s="54"/>
      <c r="H183" s="54"/>
      <c r="I183" s="54"/>
      <c r="J183" s="54"/>
      <c r="K183" s="54"/>
      <c r="L183" s="54"/>
      <c r="M183" s="54"/>
      <c r="N183" s="54"/>
      <c r="O183" s="54"/>
      <c r="P183" s="57"/>
      <c r="Q183" s="54"/>
      <c r="R183" s="54"/>
      <c r="S183" s="54"/>
      <c r="T183" s="54"/>
      <c r="U183" s="93"/>
      <c r="V183" s="93"/>
      <c r="W183" s="94">
        <v>57</v>
      </c>
      <c r="X183" s="94">
        <f t="shared" si="12"/>
        <v>60.42</v>
      </c>
      <c r="Y183" s="94">
        <f t="shared" si="12"/>
        <v>64.04520000000001</v>
      </c>
      <c r="Z183" s="94">
        <f t="shared" si="12"/>
        <v>67.88791200000001</v>
      </c>
      <c r="AA183" s="94">
        <f t="shared" si="12"/>
        <v>71.96118672000001</v>
      </c>
      <c r="AB183" s="9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8.75" customHeight="1">
      <c r="A184" s="1"/>
      <c r="B184" s="54"/>
      <c r="C184" s="55" t="s">
        <v>56</v>
      </c>
      <c r="D184" s="54"/>
      <c r="E184" s="56" t="s">
        <v>1009</v>
      </c>
      <c r="F184" s="54"/>
      <c r="G184" s="54"/>
      <c r="H184" s="54"/>
      <c r="I184" s="54"/>
      <c r="J184" s="54"/>
      <c r="K184" s="54"/>
      <c r="L184" s="54"/>
      <c r="M184" s="54"/>
      <c r="N184" s="54"/>
      <c r="O184" s="54"/>
      <c r="P184" s="57"/>
      <c r="Q184" s="54"/>
      <c r="R184" s="54"/>
      <c r="S184" s="54"/>
      <c r="T184" s="54"/>
      <c r="U184" s="93">
        <v>825.5</v>
      </c>
      <c r="V184" s="93">
        <v>825.5</v>
      </c>
      <c r="W184" s="94">
        <v>959.7</v>
      </c>
      <c r="X184" s="94">
        <v>0</v>
      </c>
      <c r="Y184" s="94">
        <f t="shared" si="12"/>
        <v>0</v>
      </c>
      <c r="Z184" s="94">
        <f t="shared" si="12"/>
        <v>0</v>
      </c>
      <c r="AA184" s="94">
        <f t="shared" si="12"/>
        <v>0</v>
      </c>
      <c r="AB184" s="9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28" ht="72" customHeight="1">
      <c r="A185" s="1"/>
      <c r="B185" s="54"/>
      <c r="C185" s="145" t="s">
        <v>1625</v>
      </c>
      <c r="D185" s="54"/>
      <c r="E185" s="56" t="s">
        <v>1009</v>
      </c>
      <c r="F185" s="54"/>
      <c r="G185" s="54"/>
      <c r="H185" s="54"/>
      <c r="I185" s="54"/>
      <c r="J185" s="54"/>
      <c r="K185" s="54"/>
      <c r="L185" s="54"/>
      <c r="M185" s="54"/>
      <c r="N185" s="54"/>
      <c r="O185" s="54"/>
      <c r="P185" s="57"/>
      <c r="Q185" s="54"/>
      <c r="R185" s="54"/>
      <c r="S185" s="54"/>
      <c r="T185" s="54"/>
      <c r="U185" s="93">
        <v>5565.03</v>
      </c>
      <c r="V185" s="93">
        <v>5565.03</v>
      </c>
      <c r="W185" s="94">
        <v>3181.1</v>
      </c>
      <c r="X185" s="94"/>
      <c r="Y185" s="94"/>
      <c r="Z185" s="94"/>
      <c r="AA185" s="94"/>
      <c r="AB185" s="91"/>
    </row>
    <row r="186" spans="1:28" ht="27.75" customHeight="1">
      <c r="A186" s="1"/>
      <c r="B186" s="54"/>
      <c r="C186" s="146"/>
      <c r="D186" s="54"/>
      <c r="E186" s="56" t="s">
        <v>186</v>
      </c>
      <c r="F186" s="54"/>
      <c r="G186" s="54"/>
      <c r="H186" s="54"/>
      <c r="I186" s="54"/>
      <c r="J186" s="54"/>
      <c r="K186" s="54"/>
      <c r="L186" s="54"/>
      <c r="M186" s="54"/>
      <c r="N186" s="54"/>
      <c r="O186" s="54"/>
      <c r="P186" s="57"/>
      <c r="Q186" s="54"/>
      <c r="R186" s="54"/>
      <c r="S186" s="54"/>
      <c r="T186" s="54"/>
      <c r="U186" s="93"/>
      <c r="V186" s="93"/>
      <c r="W186" s="94"/>
      <c r="X186" s="94">
        <v>3189.2</v>
      </c>
      <c r="Y186" s="94">
        <f>X186*1.06</f>
        <v>3380.552</v>
      </c>
      <c r="Z186" s="94">
        <f>Y186*1.06</f>
        <v>3583.3851200000004</v>
      </c>
      <c r="AA186" s="94">
        <f>Z186*1.06</f>
        <v>3798.3882272000005</v>
      </c>
      <c r="AB186" s="91"/>
    </row>
    <row r="187" spans="1:28" ht="23.25" customHeight="1">
      <c r="A187" s="1"/>
      <c r="B187" s="54"/>
      <c r="C187" s="59" t="s">
        <v>1916</v>
      </c>
      <c r="D187" s="54"/>
      <c r="E187" s="56" t="s">
        <v>1009</v>
      </c>
      <c r="F187" s="54"/>
      <c r="G187" s="54"/>
      <c r="H187" s="54"/>
      <c r="I187" s="54"/>
      <c r="J187" s="54"/>
      <c r="K187" s="54"/>
      <c r="L187" s="54"/>
      <c r="M187" s="54"/>
      <c r="N187" s="54"/>
      <c r="O187" s="54"/>
      <c r="P187" s="57"/>
      <c r="Q187" s="54"/>
      <c r="R187" s="54"/>
      <c r="S187" s="54"/>
      <c r="T187" s="54"/>
      <c r="U187" s="93">
        <v>5597.1</v>
      </c>
      <c r="V187" s="93">
        <v>5597.1</v>
      </c>
      <c r="W187" s="94">
        <v>9315.134</v>
      </c>
      <c r="X187" s="94">
        <v>0</v>
      </c>
      <c r="Y187" s="94">
        <f aca="true" t="shared" si="13" ref="X187:AA193">X187*1.06</f>
        <v>0</v>
      </c>
      <c r="Z187" s="94">
        <f t="shared" si="13"/>
        <v>0</v>
      </c>
      <c r="AA187" s="94">
        <f t="shared" si="13"/>
        <v>0</v>
      </c>
      <c r="AB187" s="91"/>
    </row>
    <row r="188" spans="1:28" ht="28.5" customHeight="1">
      <c r="A188" s="1"/>
      <c r="B188" s="54"/>
      <c r="C188" s="59" t="s">
        <v>1917</v>
      </c>
      <c r="D188" s="54"/>
      <c r="E188" s="56" t="s">
        <v>1009</v>
      </c>
      <c r="F188" s="54"/>
      <c r="G188" s="54"/>
      <c r="H188" s="54"/>
      <c r="I188" s="54"/>
      <c r="J188" s="54"/>
      <c r="K188" s="54"/>
      <c r="L188" s="54"/>
      <c r="M188" s="54"/>
      <c r="N188" s="54"/>
      <c r="O188" s="54"/>
      <c r="P188" s="57"/>
      <c r="Q188" s="54"/>
      <c r="R188" s="54"/>
      <c r="S188" s="54"/>
      <c r="T188" s="54"/>
      <c r="U188" s="93">
        <v>296.986</v>
      </c>
      <c r="V188" s="93">
        <v>296.986</v>
      </c>
      <c r="W188" s="94"/>
      <c r="X188" s="94">
        <f t="shared" si="13"/>
        <v>0</v>
      </c>
      <c r="Y188" s="94">
        <f t="shared" si="13"/>
        <v>0</v>
      </c>
      <c r="Z188" s="94">
        <f t="shared" si="13"/>
        <v>0</v>
      </c>
      <c r="AA188" s="94">
        <f t="shared" si="13"/>
        <v>0</v>
      </c>
      <c r="AB188" s="91"/>
    </row>
    <row r="189" spans="1:28" ht="28.5" customHeight="1">
      <c r="A189" s="1"/>
      <c r="B189" s="54"/>
      <c r="C189" s="59" t="s">
        <v>1947</v>
      </c>
      <c r="D189" s="54"/>
      <c r="E189" s="56" t="s">
        <v>1009</v>
      </c>
      <c r="F189" s="54"/>
      <c r="G189" s="54"/>
      <c r="H189" s="54"/>
      <c r="I189" s="54"/>
      <c r="J189" s="54"/>
      <c r="K189" s="54"/>
      <c r="L189" s="54"/>
      <c r="M189" s="54"/>
      <c r="N189" s="54"/>
      <c r="O189" s="54"/>
      <c r="P189" s="57"/>
      <c r="Q189" s="54"/>
      <c r="R189" s="54"/>
      <c r="S189" s="54"/>
      <c r="T189" s="54"/>
      <c r="U189" s="93">
        <v>507.6</v>
      </c>
      <c r="V189" s="93">
        <v>507.6</v>
      </c>
      <c r="W189" s="94">
        <v>900.574</v>
      </c>
      <c r="X189" s="94">
        <v>0</v>
      </c>
      <c r="Y189" s="94">
        <f t="shared" si="13"/>
        <v>0</v>
      </c>
      <c r="Z189" s="94">
        <f t="shared" si="13"/>
        <v>0</v>
      </c>
      <c r="AA189" s="94">
        <f t="shared" si="13"/>
        <v>0</v>
      </c>
      <c r="AB189" s="91"/>
    </row>
    <row r="190" spans="1:28" ht="28.5" customHeight="1">
      <c r="A190" s="1"/>
      <c r="B190" s="54"/>
      <c r="C190" s="59" t="s">
        <v>1948</v>
      </c>
      <c r="D190" s="54"/>
      <c r="E190" s="106" t="s">
        <v>1962</v>
      </c>
      <c r="F190" s="54"/>
      <c r="G190" s="54"/>
      <c r="H190" s="54"/>
      <c r="I190" s="54"/>
      <c r="J190" s="54"/>
      <c r="K190" s="54"/>
      <c r="L190" s="54"/>
      <c r="M190" s="54"/>
      <c r="N190" s="54"/>
      <c r="O190" s="54"/>
      <c r="P190" s="57"/>
      <c r="Q190" s="54"/>
      <c r="R190" s="54"/>
      <c r="S190" s="54"/>
      <c r="T190" s="54"/>
      <c r="U190" s="93">
        <v>2037.9</v>
      </c>
      <c r="V190" s="93">
        <v>2037.9</v>
      </c>
      <c r="W190" s="94"/>
      <c r="X190" s="94">
        <v>2052.9</v>
      </c>
      <c r="Y190" s="94">
        <f t="shared" si="13"/>
        <v>2176.074</v>
      </c>
      <c r="Z190" s="94">
        <f t="shared" si="13"/>
        <v>2306.63844</v>
      </c>
      <c r="AA190" s="94">
        <f t="shared" si="13"/>
        <v>2445.0367464</v>
      </c>
      <c r="AB190" s="91"/>
    </row>
    <row r="191" spans="1:28" ht="72" customHeight="1">
      <c r="A191" s="1"/>
      <c r="B191" s="54"/>
      <c r="C191" s="59" t="s">
        <v>1626</v>
      </c>
      <c r="D191" s="54"/>
      <c r="E191" s="56" t="s">
        <v>1098</v>
      </c>
      <c r="F191" s="54"/>
      <c r="G191" s="54"/>
      <c r="H191" s="54"/>
      <c r="I191" s="54"/>
      <c r="J191" s="54"/>
      <c r="K191" s="54"/>
      <c r="L191" s="54"/>
      <c r="M191" s="54"/>
      <c r="N191" s="54"/>
      <c r="O191" s="54"/>
      <c r="P191" s="57"/>
      <c r="Q191" s="54"/>
      <c r="R191" s="54"/>
      <c r="S191" s="54"/>
      <c r="T191" s="54"/>
      <c r="U191" s="93"/>
      <c r="V191" s="93"/>
      <c r="W191" s="94">
        <v>742.4</v>
      </c>
      <c r="X191" s="94">
        <v>0</v>
      </c>
      <c r="Y191" s="94">
        <f t="shared" si="13"/>
        <v>0</v>
      </c>
      <c r="Z191" s="94">
        <f t="shared" si="13"/>
        <v>0</v>
      </c>
      <c r="AA191" s="94">
        <f t="shared" si="13"/>
        <v>0</v>
      </c>
      <c r="AB191" s="94"/>
    </row>
    <row r="192" spans="1:28" ht="28.5" customHeight="1">
      <c r="A192" s="1"/>
      <c r="B192" s="22"/>
      <c r="C192" s="60" t="s">
        <v>1915</v>
      </c>
      <c r="D192" s="7"/>
      <c r="E192" s="16" t="s">
        <v>1909</v>
      </c>
      <c r="F192" s="8"/>
      <c r="G192" s="8"/>
      <c r="H192" s="8"/>
      <c r="I192" s="8"/>
      <c r="J192" s="8"/>
      <c r="K192" s="8"/>
      <c r="L192" s="8"/>
      <c r="M192" s="8"/>
      <c r="N192" s="8"/>
      <c r="O192" s="8"/>
      <c r="P192" s="46"/>
      <c r="Q192" s="8"/>
      <c r="R192" s="8"/>
      <c r="S192" s="8"/>
      <c r="T192" s="8"/>
      <c r="U192" s="91">
        <v>242</v>
      </c>
      <c r="V192" s="91">
        <v>242</v>
      </c>
      <c r="W192" s="91">
        <v>202.90489</v>
      </c>
      <c r="X192" s="94"/>
      <c r="Y192" s="94">
        <f t="shared" si="13"/>
        <v>0</v>
      </c>
      <c r="Z192" s="94">
        <f t="shared" si="13"/>
        <v>0</v>
      </c>
      <c r="AA192" s="94">
        <f t="shared" si="13"/>
        <v>0</v>
      </c>
      <c r="AB192" s="95"/>
    </row>
    <row r="193" spans="1:28" ht="42" customHeight="1">
      <c r="A193" s="1"/>
      <c r="B193" s="54"/>
      <c r="C193" s="59" t="s">
        <v>1460</v>
      </c>
      <c r="D193" s="54"/>
      <c r="E193" s="56" t="s">
        <v>1461</v>
      </c>
      <c r="F193" s="54"/>
      <c r="G193" s="54"/>
      <c r="H193" s="54"/>
      <c r="I193" s="54"/>
      <c r="J193" s="54"/>
      <c r="K193" s="54"/>
      <c r="L193" s="54"/>
      <c r="M193" s="54"/>
      <c r="N193" s="54"/>
      <c r="O193" s="54"/>
      <c r="P193" s="57"/>
      <c r="Q193" s="54"/>
      <c r="R193" s="54"/>
      <c r="S193" s="54"/>
      <c r="T193" s="54"/>
      <c r="U193" s="93"/>
      <c r="V193" s="93"/>
      <c r="W193" s="94">
        <v>27787.8</v>
      </c>
      <c r="X193" s="94">
        <v>0</v>
      </c>
      <c r="Y193" s="94">
        <f t="shared" si="13"/>
        <v>0</v>
      </c>
      <c r="Z193" s="94">
        <f t="shared" si="13"/>
        <v>0</v>
      </c>
      <c r="AA193" s="94">
        <f t="shared" si="13"/>
        <v>0</v>
      </c>
      <c r="AB193" s="94"/>
    </row>
    <row r="194" spans="1:28" ht="48" customHeight="1">
      <c r="A194" s="1"/>
      <c r="B194" s="108" t="s">
        <v>978</v>
      </c>
      <c r="C194" s="108"/>
      <c r="D194" s="108"/>
      <c r="E194" s="108"/>
      <c r="F194" s="61"/>
      <c r="G194" s="61"/>
      <c r="H194" s="61"/>
      <c r="I194" s="61"/>
      <c r="J194" s="61"/>
      <c r="K194" s="61"/>
      <c r="L194" s="61"/>
      <c r="M194" s="61"/>
      <c r="N194" s="61"/>
      <c r="O194" s="61"/>
      <c r="P194" s="62"/>
      <c r="Q194" s="61"/>
      <c r="R194" s="61"/>
      <c r="S194" s="61"/>
      <c r="T194" s="61"/>
      <c r="U194" s="96">
        <f aca="true" t="shared" si="14" ref="U194:AA194">U136+U137</f>
        <v>439453.16276000004</v>
      </c>
      <c r="V194" s="96">
        <f t="shared" si="14"/>
        <v>425905.92777000007</v>
      </c>
      <c r="W194" s="96">
        <f t="shared" si="14"/>
        <v>434961.66400999995</v>
      </c>
      <c r="X194" s="96">
        <f t="shared" si="14"/>
        <v>352979.422</v>
      </c>
      <c r="Y194" s="96">
        <f t="shared" si="14"/>
        <v>369997.78932000004</v>
      </c>
      <c r="Z194" s="96">
        <f t="shared" si="14"/>
        <v>465120.88349691906</v>
      </c>
      <c r="AA194" s="96">
        <f t="shared" si="14"/>
        <v>485535.6365067342</v>
      </c>
      <c r="AB194" s="97"/>
    </row>
    <row r="195" spans="1:28" ht="48" customHeight="1">
      <c r="A195" s="1"/>
      <c r="B195" s="98"/>
      <c r="C195" s="98"/>
      <c r="D195" s="98"/>
      <c r="E195" s="98"/>
      <c r="F195" s="99"/>
      <c r="G195" s="99"/>
      <c r="H195" s="99"/>
      <c r="I195" s="99"/>
      <c r="J195" s="99"/>
      <c r="K195" s="99"/>
      <c r="L195" s="99"/>
      <c r="M195" s="99"/>
      <c r="N195" s="99"/>
      <c r="O195" s="99"/>
      <c r="P195" s="100"/>
      <c r="Q195" s="99"/>
      <c r="R195" s="99"/>
      <c r="S195" s="99"/>
      <c r="T195" s="99"/>
      <c r="U195" s="101"/>
      <c r="V195" s="101"/>
      <c r="W195" s="102"/>
      <c r="X195" s="101"/>
      <c r="Y195" s="101"/>
      <c r="Z195" s="101"/>
      <c r="AA195" s="101"/>
      <c r="AB195" s="103"/>
    </row>
    <row r="196" spans="1:51" ht="15" customHeight="1">
      <c r="A196" s="1"/>
      <c r="B196" s="1"/>
      <c r="C196" s="1"/>
      <c r="D196" s="1"/>
      <c r="E196" s="14"/>
      <c r="F196" s="1"/>
      <c r="G196" s="1"/>
      <c r="H196" s="1"/>
      <c r="I196" s="1"/>
      <c r="J196" s="1"/>
      <c r="K196" s="1"/>
      <c r="L196" s="1"/>
      <c r="M196" s="1"/>
      <c r="N196" s="1"/>
      <c r="O196" s="1"/>
      <c r="P196" s="44"/>
      <c r="Q196" s="1"/>
      <c r="R196" s="1"/>
      <c r="S196" s="1"/>
      <c r="T196" s="1"/>
      <c r="U196" s="81"/>
      <c r="V196" s="81"/>
      <c r="W196" s="76"/>
      <c r="X196" s="81"/>
      <c r="Y196" s="81"/>
      <c r="Z196" s="81"/>
      <c r="AA196" s="8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67.5" customHeight="1">
      <c r="A197" s="1"/>
      <c r="B197" s="107" t="s">
        <v>139</v>
      </c>
      <c r="C197" s="107"/>
      <c r="D197" s="107"/>
      <c r="E197" s="107"/>
      <c r="F197" s="107"/>
      <c r="G197" s="107"/>
      <c r="H197" s="107"/>
      <c r="I197" s="107"/>
      <c r="J197" s="63"/>
      <c r="K197" s="63"/>
      <c r="L197" s="63"/>
      <c r="M197" s="63"/>
      <c r="N197" s="63"/>
      <c r="O197" s="63"/>
      <c r="P197" s="64"/>
      <c r="Q197" s="63"/>
      <c r="R197" s="148"/>
      <c r="S197" s="148"/>
      <c r="T197" s="148"/>
      <c r="U197" s="149" t="s">
        <v>1968</v>
      </c>
      <c r="V197" s="149"/>
      <c r="W197" s="149"/>
      <c r="X197" s="148"/>
      <c r="Y197" s="148"/>
      <c r="Z197" s="147" t="s">
        <v>1969</v>
      </c>
      <c r="AA197" s="147"/>
      <c r="AB197" s="147"/>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3.5" customHeight="1">
      <c r="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3.5" customHeight="1">
      <c r="A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3.5" customHeight="1">
      <c r="A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3.5" customHeight="1">
      <c r="A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3.5" customHeight="1">
      <c r="A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3.5" customHeight="1">
      <c r="A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3.5" customHeight="1">
      <c r="A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3.5" customHeight="1">
      <c r="A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3.5" customHeight="1">
      <c r="A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3.5" customHeight="1">
      <c r="A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3.5" customHeight="1">
      <c r="A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3.5" customHeight="1">
      <c r="A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3.5" customHeight="1">
      <c r="A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3.5" customHeight="1">
      <c r="A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3.5" customHeight="1">
      <c r="A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3.5" customHeight="1">
      <c r="A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3.5" customHeight="1">
      <c r="A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3.5" customHeight="1">
      <c r="A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3.5" customHeight="1">
      <c r="A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3.5" customHeight="1">
      <c r="A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3.5" customHeight="1">
      <c r="A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3.5" customHeight="1">
      <c r="A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3.5" customHeight="1">
      <c r="A220" s="1"/>
      <c r="B220" s="1"/>
      <c r="C220" s="1"/>
      <c r="D220" s="1"/>
      <c r="E220" s="14"/>
      <c r="F220" s="1"/>
      <c r="G220" s="1"/>
      <c r="H220" s="1"/>
      <c r="I220" s="1"/>
      <c r="J220" s="1"/>
      <c r="K220" s="1"/>
      <c r="L220" s="1"/>
      <c r="M220" s="1"/>
      <c r="N220" s="1"/>
      <c r="O220" s="1"/>
      <c r="P220" s="44"/>
      <c r="Q220" s="1"/>
      <c r="R220" s="1"/>
      <c r="S220" s="1"/>
      <c r="T220" s="1"/>
      <c r="U220" s="81"/>
      <c r="V220" s="81"/>
      <c r="W220" s="76"/>
      <c r="X220" s="81"/>
      <c r="Y220" s="81"/>
      <c r="Z220" s="81"/>
      <c r="AA220" s="8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3.5" customHeight="1">
      <c r="A221" s="1"/>
      <c r="B221" s="1"/>
      <c r="C221" s="1"/>
      <c r="D221" s="1"/>
      <c r="E221" s="14"/>
      <c r="F221" s="1"/>
      <c r="G221" s="1"/>
      <c r="H221" s="1"/>
      <c r="I221" s="1"/>
      <c r="J221" s="1"/>
      <c r="K221" s="1"/>
      <c r="L221" s="1"/>
      <c r="M221" s="1"/>
      <c r="N221" s="1"/>
      <c r="O221" s="1"/>
      <c r="P221" s="44"/>
      <c r="Q221" s="1"/>
      <c r="R221" s="1"/>
      <c r="S221" s="1"/>
      <c r="T221" s="1"/>
      <c r="U221" s="81"/>
      <c r="V221" s="81"/>
      <c r="W221" s="76"/>
      <c r="X221" s="81"/>
      <c r="Y221" s="81"/>
      <c r="Z221" s="81"/>
      <c r="AA221" s="8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3.5" customHeight="1">
      <c r="A222" s="1"/>
      <c r="B222" s="1"/>
      <c r="C222" s="1"/>
      <c r="D222" s="1"/>
      <c r="E222" s="14"/>
      <c r="F222" s="1"/>
      <c r="G222" s="1"/>
      <c r="H222" s="1"/>
      <c r="I222" s="1"/>
      <c r="J222" s="1"/>
      <c r="K222" s="1"/>
      <c r="L222" s="1"/>
      <c r="M222" s="1"/>
      <c r="N222" s="1"/>
      <c r="O222" s="1"/>
      <c r="P222" s="44"/>
      <c r="Q222" s="1"/>
      <c r="R222" s="1"/>
      <c r="S222" s="1"/>
      <c r="T222" s="1"/>
      <c r="U222" s="81"/>
      <c r="V222" s="81"/>
      <c r="W222" s="76"/>
      <c r="X222" s="81"/>
      <c r="Y222" s="81"/>
      <c r="Z222" s="81"/>
      <c r="AA222" s="8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3.5" customHeight="1">
      <c r="A223" s="1"/>
      <c r="B223" s="1"/>
      <c r="C223" s="1"/>
      <c r="D223" s="1"/>
      <c r="E223" s="14"/>
      <c r="F223" s="1"/>
      <c r="G223" s="1"/>
      <c r="H223" s="1"/>
      <c r="I223" s="1"/>
      <c r="J223" s="1"/>
      <c r="K223" s="1"/>
      <c r="L223" s="1"/>
      <c r="M223" s="1"/>
      <c r="N223" s="1"/>
      <c r="O223" s="1"/>
      <c r="P223" s="44"/>
      <c r="Q223" s="1"/>
      <c r="R223" s="1"/>
      <c r="S223" s="1"/>
      <c r="T223" s="1"/>
      <c r="U223" s="81"/>
      <c r="V223" s="81"/>
      <c r="W223" s="76"/>
      <c r="X223" s="81"/>
      <c r="Y223" s="81"/>
      <c r="Z223" s="81"/>
      <c r="AA223" s="8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3.5" customHeight="1">
      <c r="A224" s="1"/>
      <c r="B224" s="1"/>
      <c r="C224" s="1"/>
      <c r="D224" s="1"/>
      <c r="E224" s="14"/>
      <c r="F224" s="1"/>
      <c r="G224" s="1"/>
      <c r="H224" s="1"/>
      <c r="I224" s="1"/>
      <c r="J224" s="1"/>
      <c r="K224" s="1"/>
      <c r="L224" s="1"/>
      <c r="M224" s="1"/>
      <c r="N224" s="1"/>
      <c r="O224" s="1"/>
      <c r="P224" s="44"/>
      <c r="Q224" s="1"/>
      <c r="R224" s="1"/>
      <c r="S224" s="1"/>
      <c r="T224" s="1"/>
      <c r="U224" s="81"/>
      <c r="V224" s="81"/>
      <c r="W224" s="76"/>
      <c r="X224" s="81"/>
      <c r="Y224" s="81"/>
      <c r="Z224" s="81"/>
      <c r="AA224" s="8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3.5" customHeight="1">
      <c r="A225" s="1"/>
      <c r="B225" s="1"/>
      <c r="C225" s="1"/>
      <c r="D225" s="1"/>
      <c r="E225" s="14"/>
      <c r="F225" s="1"/>
      <c r="G225" s="1"/>
      <c r="H225" s="1"/>
      <c r="I225" s="1"/>
      <c r="J225" s="1"/>
      <c r="K225" s="1"/>
      <c r="L225" s="1"/>
      <c r="M225" s="1"/>
      <c r="N225" s="1"/>
      <c r="O225" s="1"/>
      <c r="P225" s="44"/>
      <c r="Q225" s="1"/>
      <c r="R225" s="1"/>
      <c r="S225" s="1"/>
      <c r="T225" s="1"/>
      <c r="U225" s="81"/>
      <c r="V225" s="81"/>
      <c r="W225" s="76"/>
      <c r="X225" s="81"/>
      <c r="Y225" s="81"/>
      <c r="Z225" s="81"/>
      <c r="AA225" s="8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3.5" customHeight="1">
      <c r="A226" s="1"/>
      <c r="B226" s="1"/>
      <c r="C226" s="1"/>
      <c r="D226" s="1"/>
      <c r="E226" s="14"/>
      <c r="F226" s="1"/>
      <c r="G226" s="1"/>
      <c r="H226" s="1"/>
      <c r="I226" s="1"/>
      <c r="J226" s="1"/>
      <c r="K226" s="1"/>
      <c r="L226" s="1"/>
      <c r="M226" s="1"/>
      <c r="N226" s="1"/>
      <c r="O226" s="1"/>
      <c r="P226" s="44"/>
      <c r="Q226" s="1"/>
      <c r="R226" s="1"/>
      <c r="S226" s="1"/>
      <c r="T226" s="1"/>
      <c r="U226" s="81"/>
      <c r="V226" s="81"/>
      <c r="W226" s="76"/>
      <c r="X226" s="81"/>
      <c r="Y226" s="81"/>
      <c r="Z226" s="81"/>
      <c r="AA226" s="8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3.5" customHeight="1">
      <c r="A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3.5" customHeight="1">
      <c r="A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3.5" customHeight="1">
      <c r="A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3.5" customHeight="1">
      <c r="A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3.5" customHeight="1">
      <c r="A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3.5" customHeight="1">
      <c r="A232" s="1"/>
      <c r="AB232"/>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3.5" customHeight="1">
      <c r="A233" s="1"/>
      <c r="AB233"/>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3.5" customHeight="1">
      <c r="A234" s="1"/>
      <c r="B234" s="1"/>
      <c r="C234" s="1"/>
      <c r="D234" s="1"/>
      <c r="E234" s="17"/>
      <c r="F234"/>
      <c r="G234"/>
      <c r="H234"/>
      <c r="I234"/>
      <c r="J234"/>
      <c r="K234"/>
      <c r="L234"/>
      <c r="M234"/>
      <c r="N234"/>
      <c r="O234"/>
      <c r="P234" s="48"/>
      <c r="Q234"/>
      <c r="R234"/>
      <c r="S234"/>
      <c r="T234"/>
      <c r="U234" s="90"/>
      <c r="V234" s="90"/>
      <c r="W234" s="79"/>
      <c r="X234" s="84"/>
      <c r="Y234" s="84"/>
      <c r="Z234" s="84"/>
      <c r="AA234" s="84"/>
      <c r="AB234"/>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3.5" customHeight="1">
      <c r="A235" s="1"/>
      <c r="B235" s="1"/>
      <c r="C235" s="1"/>
      <c r="D235" s="1"/>
      <c r="E235" s="17"/>
      <c r="F235"/>
      <c r="G235"/>
      <c r="H235"/>
      <c r="I235"/>
      <c r="J235"/>
      <c r="K235"/>
      <c r="L235"/>
      <c r="M235"/>
      <c r="N235"/>
      <c r="O235"/>
      <c r="P235" s="48"/>
      <c r="Q235"/>
      <c r="R235"/>
      <c r="S235"/>
      <c r="T235"/>
      <c r="U235" s="90"/>
      <c r="V235" s="90"/>
      <c r="W235" s="79"/>
      <c r="X235" s="84"/>
      <c r="Y235" s="84"/>
      <c r="Z235" s="84"/>
      <c r="AA235" s="84"/>
      <c r="AB235"/>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3.5" customHeight="1">
      <c r="A236" s="1"/>
      <c r="B236" s="1"/>
      <c r="C236" s="1"/>
      <c r="D236" s="1"/>
      <c r="E236" s="17"/>
      <c r="F236"/>
      <c r="G236"/>
      <c r="H236"/>
      <c r="I236"/>
      <c r="J236"/>
      <c r="K236"/>
      <c r="L236"/>
      <c r="M236"/>
      <c r="N236"/>
      <c r="O236"/>
      <c r="P236" s="48"/>
      <c r="Q236"/>
      <c r="R236"/>
      <c r="S236"/>
      <c r="T236"/>
      <c r="U236" s="90"/>
      <c r="V236" s="90"/>
      <c r="W236" s="79"/>
      <c r="X236" s="84"/>
      <c r="Y236" s="84"/>
      <c r="Z236" s="84"/>
      <c r="AA236" s="84"/>
      <c r="AB236"/>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3.5" customHeight="1">
      <c r="A237" s="1"/>
      <c r="B237" s="1"/>
      <c r="C237" s="1"/>
      <c r="D237" s="1"/>
      <c r="E237" s="17"/>
      <c r="F237"/>
      <c r="G237"/>
      <c r="H237"/>
      <c r="I237"/>
      <c r="J237"/>
      <c r="K237"/>
      <c r="L237"/>
      <c r="M237"/>
      <c r="N237"/>
      <c r="O237"/>
      <c r="P237" s="48"/>
      <c r="Q237"/>
      <c r="R237"/>
      <c r="S237"/>
      <c r="T237"/>
      <c r="U237" s="90"/>
      <c r="V237" s="90"/>
      <c r="W237" s="79"/>
      <c r="X237" s="84"/>
      <c r="Y237" s="84"/>
      <c r="Z237" s="84"/>
      <c r="AA237" s="84"/>
      <c r="AB237"/>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3.5" customHeight="1">
      <c r="A238" s="1"/>
      <c r="B238" s="1"/>
      <c r="C238" s="1"/>
      <c r="D238" s="1"/>
      <c r="E238" s="17"/>
      <c r="F238"/>
      <c r="G238"/>
      <c r="H238"/>
      <c r="I238"/>
      <c r="J238"/>
      <c r="K238"/>
      <c r="L238"/>
      <c r="M238"/>
      <c r="N238"/>
      <c r="O238"/>
      <c r="P238" s="48"/>
      <c r="Q238"/>
      <c r="R238"/>
      <c r="S238"/>
      <c r="T238"/>
      <c r="U238" s="90"/>
      <c r="V238" s="90"/>
      <c r="W238" s="79"/>
      <c r="X238" s="84"/>
      <c r="Y238" s="84"/>
      <c r="Z238" s="84"/>
      <c r="AA238" s="84"/>
      <c r="AB238"/>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3.5" customHeight="1">
      <c r="A239" s="1"/>
      <c r="B239" s="1"/>
      <c r="C239" s="1"/>
      <c r="D239" s="1"/>
      <c r="E239" s="17"/>
      <c r="F239"/>
      <c r="G239"/>
      <c r="H239"/>
      <c r="I239"/>
      <c r="J239"/>
      <c r="K239"/>
      <c r="L239"/>
      <c r="M239"/>
      <c r="N239"/>
      <c r="O239"/>
      <c r="P239" s="48"/>
      <c r="Q239"/>
      <c r="R239"/>
      <c r="S239"/>
      <c r="T239"/>
      <c r="U239" s="90"/>
      <c r="V239" s="90"/>
      <c r="W239" s="79"/>
      <c r="X239" s="84"/>
      <c r="Y239" s="84"/>
      <c r="Z239" s="84"/>
      <c r="AA239" s="84"/>
      <c r="AB239"/>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3.5" customHeight="1">
      <c r="A240" s="1"/>
      <c r="B240" s="1"/>
      <c r="C240" s="1"/>
      <c r="D240" s="1"/>
      <c r="E240" s="17"/>
      <c r="F240"/>
      <c r="G240"/>
      <c r="H240"/>
      <c r="I240"/>
      <c r="J240"/>
      <c r="K240"/>
      <c r="L240"/>
      <c r="M240"/>
      <c r="N240"/>
      <c r="O240"/>
      <c r="P240" s="48"/>
      <c r="Q240"/>
      <c r="R240"/>
      <c r="S240"/>
      <c r="T240"/>
      <c r="U240" s="90"/>
      <c r="V240" s="90"/>
      <c r="W240" s="79"/>
      <c r="X240" s="84"/>
      <c r="Y240" s="84"/>
      <c r="Z240" s="84"/>
      <c r="AA240" s="84"/>
      <c r="AB240"/>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3.5" customHeight="1">
      <c r="A241" s="1"/>
      <c r="B241" s="1"/>
      <c r="C241" s="1"/>
      <c r="D241" s="1"/>
      <c r="E241" s="17"/>
      <c r="F241"/>
      <c r="G241"/>
      <c r="H241"/>
      <c r="I241"/>
      <c r="J241"/>
      <c r="K241"/>
      <c r="L241"/>
      <c r="M241"/>
      <c r="N241"/>
      <c r="O241"/>
      <c r="P241" s="48"/>
      <c r="Q241"/>
      <c r="R241"/>
      <c r="S241"/>
      <c r="T241"/>
      <c r="U241" s="90"/>
      <c r="V241" s="90"/>
      <c r="W241" s="79"/>
      <c r="X241" s="84"/>
      <c r="Y241" s="84"/>
      <c r="Z241" s="84"/>
      <c r="AA241" s="84"/>
      <c r="AB24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3.5" customHeight="1">
      <c r="A242" s="1"/>
      <c r="B242" s="1"/>
      <c r="C242" s="1"/>
      <c r="D242" s="1"/>
      <c r="E242" s="17"/>
      <c r="F242"/>
      <c r="G242"/>
      <c r="H242"/>
      <c r="I242"/>
      <c r="J242"/>
      <c r="K242"/>
      <c r="L242"/>
      <c r="M242"/>
      <c r="N242"/>
      <c r="O242"/>
      <c r="P242" s="48"/>
      <c r="Q242"/>
      <c r="R242"/>
      <c r="S242"/>
      <c r="T242"/>
      <c r="U242" s="90"/>
      <c r="V242" s="90"/>
      <c r="W242" s="79"/>
      <c r="X242" s="84"/>
      <c r="Y242" s="84"/>
      <c r="Z242" s="84"/>
      <c r="AA242" s="84"/>
      <c r="AB242"/>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3.5" customHeight="1">
      <c r="A243" s="1"/>
      <c r="B243" s="1"/>
      <c r="C243" s="1"/>
      <c r="D243" s="1"/>
      <c r="E243" s="17"/>
      <c r="F243"/>
      <c r="G243"/>
      <c r="H243"/>
      <c r="I243"/>
      <c r="J243"/>
      <c r="K243"/>
      <c r="L243"/>
      <c r="M243"/>
      <c r="N243"/>
      <c r="O243"/>
      <c r="P243" s="48"/>
      <c r="Q243"/>
      <c r="R243"/>
      <c r="S243"/>
      <c r="T243"/>
      <c r="U243" s="90"/>
      <c r="V243" s="90"/>
      <c r="W243" s="79"/>
      <c r="X243" s="84"/>
      <c r="Y243" s="84"/>
      <c r="Z243" s="84"/>
      <c r="AA243" s="84"/>
      <c r="AB243"/>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3.5" customHeight="1">
      <c r="A244" s="1"/>
      <c r="B244" s="1"/>
      <c r="C244" s="1"/>
      <c r="D244" s="1"/>
      <c r="E244" s="17"/>
      <c r="F244"/>
      <c r="G244"/>
      <c r="H244"/>
      <c r="I244"/>
      <c r="J244"/>
      <c r="K244"/>
      <c r="L244"/>
      <c r="M244"/>
      <c r="N244"/>
      <c r="O244"/>
      <c r="P244" s="48"/>
      <c r="Q244"/>
      <c r="R244"/>
      <c r="S244"/>
      <c r="T244"/>
      <c r="U244" s="90"/>
      <c r="V244" s="90"/>
      <c r="W244" s="79"/>
      <c r="X244" s="84"/>
      <c r="Y244" s="84"/>
      <c r="Z244" s="84"/>
      <c r="AA244" s="84"/>
      <c r="AB244"/>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3.5" customHeight="1">
      <c r="A245" s="1"/>
      <c r="B245" s="1"/>
      <c r="C245" s="1"/>
      <c r="D245" s="1"/>
      <c r="E245" s="17"/>
      <c r="F245"/>
      <c r="G245"/>
      <c r="H245"/>
      <c r="I245"/>
      <c r="J245"/>
      <c r="K245"/>
      <c r="L245"/>
      <c r="M245"/>
      <c r="N245"/>
      <c r="O245"/>
      <c r="P245" s="48"/>
      <c r="Q245"/>
      <c r="R245"/>
      <c r="S245"/>
      <c r="T245"/>
      <c r="U245" s="90"/>
      <c r="V245" s="90"/>
      <c r="W245" s="79"/>
      <c r="X245" s="84"/>
      <c r="Y245" s="84"/>
      <c r="Z245" s="84"/>
      <c r="AA245" s="84"/>
      <c r="AB245"/>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3.5" customHeight="1">
      <c r="A246" s="1"/>
      <c r="B246" s="1"/>
      <c r="C246" s="1"/>
      <c r="D246" s="1"/>
      <c r="E246" s="17"/>
      <c r="F246"/>
      <c r="G246"/>
      <c r="H246"/>
      <c r="I246"/>
      <c r="J246"/>
      <c r="K246"/>
      <c r="L246"/>
      <c r="M246"/>
      <c r="N246"/>
      <c r="O246"/>
      <c r="P246" s="48"/>
      <c r="Q246"/>
      <c r="R246"/>
      <c r="S246"/>
      <c r="T246"/>
      <c r="U246" s="90"/>
      <c r="V246" s="90"/>
      <c r="W246" s="79"/>
      <c r="X246" s="84"/>
      <c r="Y246" s="84"/>
      <c r="Z246" s="84"/>
      <c r="AA246" s="84"/>
      <c r="AB246"/>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3.5" customHeight="1">
      <c r="A247" s="1"/>
      <c r="B247" s="1"/>
      <c r="C247" s="1"/>
      <c r="D247" s="1"/>
      <c r="E247" s="17"/>
      <c r="F247"/>
      <c r="G247"/>
      <c r="H247"/>
      <c r="I247"/>
      <c r="J247"/>
      <c r="K247"/>
      <c r="L247"/>
      <c r="M247"/>
      <c r="N247"/>
      <c r="O247"/>
      <c r="P247" s="48"/>
      <c r="Q247"/>
      <c r="R247"/>
      <c r="S247"/>
      <c r="T247"/>
      <c r="U247" s="90"/>
      <c r="V247" s="90"/>
      <c r="W247" s="79"/>
      <c r="X247" s="84"/>
      <c r="Y247" s="84"/>
      <c r="Z247" s="84"/>
      <c r="AA247" s="84"/>
      <c r="AB247"/>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3.5" customHeight="1">
      <c r="A248" s="1"/>
      <c r="B248" s="1"/>
      <c r="C248" s="1"/>
      <c r="D248" s="1"/>
      <c r="E248" s="17"/>
      <c r="F248"/>
      <c r="G248"/>
      <c r="H248"/>
      <c r="I248"/>
      <c r="J248"/>
      <c r="K248"/>
      <c r="L248"/>
      <c r="M248"/>
      <c r="N248"/>
      <c r="O248"/>
      <c r="P248" s="48"/>
      <c r="Q248"/>
      <c r="R248"/>
      <c r="S248"/>
      <c r="T248"/>
      <c r="U248" s="90"/>
      <c r="V248" s="90"/>
      <c r="W248" s="79"/>
      <c r="X248" s="84"/>
      <c r="Y248" s="84"/>
      <c r="Z248" s="84"/>
      <c r="AA248" s="84"/>
      <c r="AB248"/>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3.5" customHeight="1">
      <c r="A249" s="1"/>
      <c r="B249" s="1"/>
      <c r="C249" s="1"/>
      <c r="D249" s="1"/>
      <c r="E249" s="17"/>
      <c r="F249"/>
      <c r="G249"/>
      <c r="H249"/>
      <c r="I249"/>
      <c r="J249"/>
      <c r="K249"/>
      <c r="L249"/>
      <c r="M249"/>
      <c r="N249"/>
      <c r="O249"/>
      <c r="P249" s="48"/>
      <c r="Q249"/>
      <c r="R249"/>
      <c r="S249"/>
      <c r="T249"/>
      <c r="U249" s="90"/>
      <c r="V249" s="90"/>
      <c r="W249" s="79"/>
      <c r="X249" s="84"/>
      <c r="Y249" s="84"/>
      <c r="Z249" s="84"/>
      <c r="AA249" s="84"/>
      <c r="AB249"/>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3.5" customHeight="1">
      <c r="A250" s="1"/>
      <c r="B250" s="1"/>
      <c r="C250" s="1"/>
      <c r="D250" s="1"/>
      <c r="E250" s="17"/>
      <c r="F250"/>
      <c r="G250"/>
      <c r="H250"/>
      <c r="I250"/>
      <c r="J250"/>
      <c r="K250"/>
      <c r="L250"/>
      <c r="M250"/>
      <c r="N250"/>
      <c r="O250"/>
      <c r="P250" s="48"/>
      <c r="Q250"/>
      <c r="R250"/>
      <c r="S250"/>
      <c r="T250"/>
      <c r="U250" s="90"/>
      <c r="V250" s="90"/>
      <c r="W250" s="79"/>
      <c r="X250" s="84"/>
      <c r="Y250" s="84"/>
      <c r="Z250" s="84"/>
      <c r="AA250" s="84"/>
      <c r="AB250"/>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3.5" customHeight="1">
      <c r="A251" s="1"/>
      <c r="B251" s="1"/>
      <c r="C251" s="1"/>
      <c r="D251" s="1"/>
      <c r="E251" s="17"/>
      <c r="F251"/>
      <c r="G251"/>
      <c r="H251"/>
      <c r="I251"/>
      <c r="J251"/>
      <c r="K251"/>
      <c r="L251"/>
      <c r="M251"/>
      <c r="N251"/>
      <c r="O251"/>
      <c r="P251" s="48"/>
      <c r="Q251"/>
      <c r="R251"/>
      <c r="S251"/>
      <c r="T251"/>
      <c r="U251" s="90"/>
      <c r="V251" s="90"/>
      <c r="W251" s="79"/>
      <c r="X251" s="84"/>
      <c r="Y251" s="84"/>
      <c r="Z251" s="84"/>
      <c r="AA251" s="84"/>
      <c r="AB25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3.5" customHeight="1">
      <c r="A252" s="1"/>
      <c r="B252" s="1"/>
      <c r="C252" s="1"/>
      <c r="D252" s="1"/>
      <c r="E252" s="17"/>
      <c r="F252"/>
      <c r="G252"/>
      <c r="H252"/>
      <c r="I252"/>
      <c r="J252"/>
      <c r="K252"/>
      <c r="L252"/>
      <c r="M252"/>
      <c r="N252"/>
      <c r="O252"/>
      <c r="P252" s="48"/>
      <c r="Q252"/>
      <c r="R252"/>
      <c r="S252"/>
      <c r="T252"/>
      <c r="U252" s="90"/>
      <c r="V252" s="90"/>
      <c r="W252" s="79"/>
      <c r="X252" s="84"/>
      <c r="Y252" s="84"/>
      <c r="Z252" s="84"/>
      <c r="AA252" s="84"/>
      <c r="AB252"/>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3.5" customHeight="1">
      <c r="A253" s="1"/>
      <c r="B253" s="1"/>
      <c r="C253" s="1"/>
      <c r="D253" s="1"/>
      <c r="E253" s="17"/>
      <c r="F253"/>
      <c r="G253"/>
      <c r="H253"/>
      <c r="I253"/>
      <c r="J253"/>
      <c r="K253"/>
      <c r="L253"/>
      <c r="M253"/>
      <c r="N253"/>
      <c r="O253"/>
      <c r="P253" s="48"/>
      <c r="Q253"/>
      <c r="R253"/>
      <c r="S253"/>
      <c r="T253"/>
      <c r="U253" s="90"/>
      <c r="V253" s="90"/>
      <c r="W253" s="79"/>
      <c r="X253" s="84"/>
      <c r="Y253" s="84"/>
      <c r="Z253" s="84"/>
      <c r="AA253" s="84"/>
      <c r="AB253"/>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3.5" customHeight="1">
      <c r="A254" s="1"/>
      <c r="B254" s="1"/>
      <c r="C254" s="1"/>
      <c r="D254" s="1"/>
      <c r="E254" s="17"/>
      <c r="F254"/>
      <c r="G254"/>
      <c r="H254"/>
      <c r="I254"/>
      <c r="J254"/>
      <c r="K254"/>
      <c r="L254"/>
      <c r="M254"/>
      <c r="N254"/>
      <c r="O254"/>
      <c r="P254" s="48"/>
      <c r="Q254"/>
      <c r="R254"/>
      <c r="S254"/>
      <c r="T254"/>
      <c r="U254" s="90"/>
      <c r="V254" s="90"/>
      <c r="W254" s="79"/>
      <c r="X254" s="84"/>
      <c r="Y254" s="84"/>
      <c r="Z254" s="84"/>
      <c r="AA254" s="84"/>
      <c r="AB254"/>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3.5" customHeight="1">
      <c r="A255" s="1"/>
      <c r="B255" s="1"/>
      <c r="C255" s="1"/>
      <c r="D255" s="1"/>
      <c r="E255" s="17"/>
      <c r="F255"/>
      <c r="G255"/>
      <c r="H255"/>
      <c r="I255"/>
      <c r="J255"/>
      <c r="K255"/>
      <c r="L255"/>
      <c r="M255"/>
      <c r="N255"/>
      <c r="O255"/>
      <c r="P255" s="48"/>
      <c r="Q255"/>
      <c r="R255"/>
      <c r="S255"/>
      <c r="T255"/>
      <c r="U255" s="90"/>
      <c r="V255" s="90"/>
      <c r="W255" s="79"/>
      <c r="X255" s="84"/>
      <c r="Y255" s="84"/>
      <c r="Z255" s="84"/>
      <c r="AA255" s="84"/>
      <c r="AB255"/>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3.5" customHeight="1">
      <c r="A256" s="1"/>
      <c r="B256" s="1"/>
      <c r="C256" s="1"/>
      <c r="D256" s="1"/>
      <c r="E256" s="17"/>
      <c r="F256"/>
      <c r="G256"/>
      <c r="H256"/>
      <c r="I256"/>
      <c r="J256"/>
      <c r="K256"/>
      <c r="L256"/>
      <c r="M256"/>
      <c r="N256"/>
      <c r="O256"/>
      <c r="P256" s="48"/>
      <c r="Q256"/>
      <c r="R256"/>
      <c r="S256"/>
      <c r="T256"/>
      <c r="U256" s="90"/>
      <c r="V256" s="90"/>
      <c r="W256" s="79"/>
      <c r="X256" s="84"/>
      <c r="Y256" s="84"/>
      <c r="Z256" s="84"/>
      <c r="AA256" s="84"/>
      <c r="AB256"/>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3.5" customHeight="1">
      <c r="A257" s="1"/>
      <c r="B257" s="1"/>
      <c r="C257" s="1"/>
      <c r="D257" s="1"/>
      <c r="E257" s="17"/>
      <c r="F257"/>
      <c r="G257"/>
      <c r="H257"/>
      <c r="I257"/>
      <c r="J257"/>
      <c r="K257"/>
      <c r="L257"/>
      <c r="M257"/>
      <c r="N257"/>
      <c r="O257"/>
      <c r="P257" s="48"/>
      <c r="Q257"/>
      <c r="R257"/>
      <c r="S257"/>
      <c r="T257"/>
      <c r="U257" s="90"/>
      <c r="V257" s="90"/>
      <c r="W257" s="79"/>
      <c r="X257" s="84"/>
      <c r="Y257" s="84"/>
      <c r="Z257" s="84"/>
      <c r="AA257" s="84"/>
      <c r="AB257"/>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3.5" customHeight="1">
      <c r="A258" s="1"/>
      <c r="B258" s="1"/>
      <c r="C258" s="1"/>
      <c r="D258" s="1"/>
      <c r="E258" s="17"/>
      <c r="F258"/>
      <c r="G258"/>
      <c r="H258"/>
      <c r="I258"/>
      <c r="J258"/>
      <c r="K258"/>
      <c r="L258"/>
      <c r="M258"/>
      <c r="N258"/>
      <c r="O258"/>
      <c r="P258" s="48"/>
      <c r="Q258"/>
      <c r="R258"/>
      <c r="S258"/>
      <c r="T258"/>
      <c r="U258" s="90"/>
      <c r="V258" s="90"/>
      <c r="W258" s="79"/>
      <c r="X258" s="84"/>
      <c r="Y258" s="84"/>
      <c r="Z258" s="84"/>
      <c r="AA258" s="84"/>
      <c r="AB258"/>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3.5" customHeight="1">
      <c r="A259" s="1"/>
      <c r="B259" s="1"/>
      <c r="C259" s="1"/>
      <c r="D259" s="1"/>
      <c r="E259" s="17"/>
      <c r="F259"/>
      <c r="G259"/>
      <c r="H259"/>
      <c r="I259"/>
      <c r="J259"/>
      <c r="K259"/>
      <c r="L259"/>
      <c r="M259"/>
      <c r="N259"/>
      <c r="O259"/>
      <c r="P259" s="48"/>
      <c r="Q259"/>
      <c r="R259"/>
      <c r="S259"/>
      <c r="T259"/>
      <c r="U259" s="90"/>
      <c r="V259" s="90"/>
      <c r="W259" s="79"/>
      <c r="X259" s="84"/>
      <c r="Y259" s="84"/>
      <c r="Z259" s="84"/>
      <c r="AA259" s="84"/>
      <c r="AB259"/>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3.5" customHeight="1">
      <c r="A260" s="1"/>
      <c r="B260" s="1"/>
      <c r="C260" s="1"/>
      <c r="D260" s="1"/>
      <c r="E260" s="17"/>
      <c r="F260"/>
      <c r="G260"/>
      <c r="H260"/>
      <c r="I260"/>
      <c r="J260"/>
      <c r="K260"/>
      <c r="L260"/>
      <c r="M260"/>
      <c r="N260"/>
      <c r="O260"/>
      <c r="P260" s="48"/>
      <c r="Q260"/>
      <c r="R260"/>
      <c r="S260"/>
      <c r="T260"/>
      <c r="U260" s="90"/>
      <c r="V260" s="90"/>
      <c r="W260" s="79"/>
      <c r="X260" s="84"/>
      <c r="Y260" s="84"/>
      <c r="Z260" s="84"/>
      <c r="AA260" s="84"/>
      <c r="AB260"/>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3.5" customHeight="1">
      <c r="A261" s="1"/>
      <c r="B261" s="1"/>
      <c r="C261" s="1"/>
      <c r="D261" s="1"/>
      <c r="E261" s="17"/>
      <c r="F261"/>
      <c r="G261"/>
      <c r="H261"/>
      <c r="I261"/>
      <c r="J261"/>
      <c r="K261"/>
      <c r="L261"/>
      <c r="M261"/>
      <c r="N261"/>
      <c r="O261"/>
      <c r="P261" s="48"/>
      <c r="Q261"/>
      <c r="R261"/>
      <c r="S261"/>
      <c r="T261"/>
      <c r="U261" s="90"/>
      <c r="V261" s="90"/>
      <c r="W261" s="79"/>
      <c r="X261" s="84"/>
      <c r="Y261" s="84"/>
      <c r="Z261" s="84"/>
      <c r="AA261" s="84"/>
      <c r="AB26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3.5" customHeight="1">
      <c r="A262" s="1"/>
      <c r="B262" s="1"/>
      <c r="C262" s="1"/>
      <c r="D262" s="1"/>
      <c r="E262" s="17"/>
      <c r="F262"/>
      <c r="G262"/>
      <c r="H262"/>
      <c r="I262"/>
      <c r="J262"/>
      <c r="K262"/>
      <c r="L262"/>
      <c r="M262"/>
      <c r="N262"/>
      <c r="O262"/>
      <c r="P262" s="48"/>
      <c r="Q262"/>
      <c r="R262"/>
      <c r="S262"/>
      <c r="T262"/>
      <c r="U262" s="90"/>
      <c r="V262" s="90"/>
      <c r="W262" s="79"/>
      <c r="X262" s="84"/>
      <c r="Y262" s="84"/>
      <c r="Z262" s="84"/>
      <c r="AA262" s="84"/>
      <c r="AB262"/>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3.5" customHeight="1">
      <c r="A263" s="1"/>
      <c r="B263" s="1"/>
      <c r="C263" s="1"/>
      <c r="D263" s="1"/>
      <c r="E263" s="17"/>
      <c r="F263"/>
      <c r="G263"/>
      <c r="H263"/>
      <c r="I263"/>
      <c r="J263"/>
      <c r="K263"/>
      <c r="L263"/>
      <c r="M263"/>
      <c r="N263"/>
      <c r="O263"/>
      <c r="P263" s="48"/>
      <c r="Q263"/>
      <c r="R263"/>
      <c r="S263"/>
      <c r="T263"/>
      <c r="U263" s="90"/>
      <c r="V263" s="90"/>
      <c r="W263" s="79"/>
      <c r="X263" s="84"/>
      <c r="Y263" s="84"/>
      <c r="Z263" s="84"/>
      <c r="AA263" s="84"/>
      <c r="AB263"/>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3.5" customHeight="1">
      <c r="A264" s="1"/>
      <c r="B264" s="1"/>
      <c r="C264" s="1"/>
      <c r="D264" s="1"/>
      <c r="E264" s="17"/>
      <c r="F264"/>
      <c r="G264"/>
      <c r="H264"/>
      <c r="I264"/>
      <c r="J264"/>
      <c r="K264"/>
      <c r="L264"/>
      <c r="M264"/>
      <c r="N264"/>
      <c r="O264"/>
      <c r="P264" s="48"/>
      <c r="Q264"/>
      <c r="R264"/>
      <c r="S264"/>
      <c r="T264"/>
      <c r="U264" s="90"/>
      <c r="V264" s="90"/>
      <c r="W264" s="79"/>
      <c r="X264" s="84"/>
      <c r="Y264" s="84"/>
      <c r="Z264" s="84"/>
      <c r="AA264" s="84"/>
      <c r="AB264"/>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3.5" customHeight="1">
      <c r="A265" s="1"/>
      <c r="B265" s="1"/>
      <c r="C265" s="1"/>
      <c r="D265" s="1"/>
      <c r="E265" s="17"/>
      <c r="F265"/>
      <c r="G265"/>
      <c r="H265"/>
      <c r="I265"/>
      <c r="J265"/>
      <c r="K265"/>
      <c r="L265"/>
      <c r="M265"/>
      <c r="N265"/>
      <c r="O265"/>
      <c r="P265" s="48"/>
      <c r="Q265"/>
      <c r="R265"/>
      <c r="S265"/>
      <c r="T265"/>
      <c r="U265" s="90"/>
      <c r="V265" s="90"/>
      <c r="W265" s="79"/>
      <c r="X265" s="84"/>
      <c r="Y265" s="84"/>
      <c r="Z265" s="84"/>
      <c r="AA265" s="84"/>
      <c r="AB265"/>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3.5" customHeight="1">
      <c r="A266" s="1"/>
      <c r="B266" s="1"/>
      <c r="C266" s="1"/>
      <c r="D266" s="1"/>
      <c r="E266" s="17"/>
      <c r="F266"/>
      <c r="G266"/>
      <c r="H266"/>
      <c r="I266"/>
      <c r="J266"/>
      <c r="K266"/>
      <c r="L266"/>
      <c r="M266"/>
      <c r="N266"/>
      <c r="O266"/>
      <c r="P266" s="48"/>
      <c r="Q266"/>
      <c r="R266"/>
      <c r="S266"/>
      <c r="T266"/>
      <c r="U266" s="90"/>
      <c r="V266" s="90"/>
      <c r="W266" s="79"/>
      <c r="X266" s="84"/>
      <c r="Y266" s="84"/>
      <c r="Z266" s="84"/>
      <c r="AA266" s="84"/>
      <c r="AB266"/>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3.5" customHeight="1">
      <c r="A267" s="1"/>
      <c r="B267" s="1"/>
      <c r="C267" s="1"/>
      <c r="D267" s="1"/>
      <c r="E267" s="17"/>
      <c r="F267"/>
      <c r="G267"/>
      <c r="H267"/>
      <c r="I267"/>
      <c r="J267"/>
      <c r="K267"/>
      <c r="L267"/>
      <c r="M267"/>
      <c r="N267"/>
      <c r="O267"/>
      <c r="P267" s="48"/>
      <c r="Q267"/>
      <c r="R267"/>
      <c r="S267"/>
      <c r="T267"/>
      <c r="U267" s="90"/>
      <c r="V267" s="90"/>
      <c r="W267" s="79"/>
      <c r="X267" s="84"/>
      <c r="Y267" s="84"/>
      <c r="Z267" s="84"/>
      <c r="AA267" s="84"/>
      <c r="AB267"/>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3.5" customHeight="1">
      <c r="A268" s="1"/>
      <c r="B268" s="1"/>
      <c r="C268" s="1"/>
      <c r="D268" s="1"/>
      <c r="E268" s="17"/>
      <c r="F268"/>
      <c r="G268"/>
      <c r="H268"/>
      <c r="I268"/>
      <c r="J268"/>
      <c r="K268"/>
      <c r="L268"/>
      <c r="M268"/>
      <c r="N268"/>
      <c r="O268"/>
      <c r="P268" s="48"/>
      <c r="Q268"/>
      <c r="R268"/>
      <c r="S268"/>
      <c r="T268"/>
      <c r="U268" s="90"/>
      <c r="V268" s="90"/>
      <c r="W268" s="79"/>
      <c r="X268" s="84"/>
      <c r="Y268" s="84"/>
      <c r="Z268" s="84"/>
      <c r="AA268" s="84"/>
      <c r="AB268"/>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3.5" customHeight="1">
      <c r="A269" s="1"/>
      <c r="B269" s="1"/>
      <c r="C269" s="1"/>
      <c r="D269" s="1"/>
      <c r="E269" s="17"/>
      <c r="F269"/>
      <c r="G269"/>
      <c r="H269"/>
      <c r="I269"/>
      <c r="J269"/>
      <c r="K269"/>
      <c r="L269"/>
      <c r="M269"/>
      <c r="N269"/>
      <c r="O269"/>
      <c r="P269" s="48"/>
      <c r="Q269"/>
      <c r="R269"/>
      <c r="S269"/>
      <c r="T269"/>
      <c r="U269" s="90"/>
      <c r="V269" s="90"/>
      <c r="W269" s="79"/>
      <c r="X269" s="84"/>
      <c r="Y269" s="84"/>
      <c r="Z269" s="84"/>
      <c r="AA269" s="84"/>
      <c r="AB269"/>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3.5" customHeight="1">
      <c r="A270" s="1"/>
      <c r="B270" s="1"/>
      <c r="C270" s="1"/>
      <c r="D270" s="1"/>
      <c r="E270" s="17"/>
      <c r="F270"/>
      <c r="G270"/>
      <c r="H270"/>
      <c r="I270"/>
      <c r="J270"/>
      <c r="K270"/>
      <c r="L270"/>
      <c r="M270"/>
      <c r="N270"/>
      <c r="O270"/>
      <c r="P270" s="48"/>
      <c r="Q270"/>
      <c r="R270"/>
      <c r="S270"/>
      <c r="T270"/>
      <c r="U270" s="90"/>
      <c r="V270" s="90"/>
      <c r="W270" s="79"/>
      <c r="X270" s="84"/>
      <c r="Y270" s="84"/>
      <c r="Z270" s="84"/>
      <c r="AA270" s="84"/>
      <c r="AB270"/>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3.5" customHeight="1">
      <c r="A271" s="1"/>
      <c r="B271" s="1"/>
      <c r="C271" s="1"/>
      <c r="D271" s="1"/>
      <c r="E271" s="17"/>
      <c r="F271"/>
      <c r="G271"/>
      <c r="H271"/>
      <c r="I271"/>
      <c r="J271"/>
      <c r="K271"/>
      <c r="L271"/>
      <c r="M271"/>
      <c r="N271"/>
      <c r="O271"/>
      <c r="P271" s="48"/>
      <c r="Q271"/>
      <c r="R271"/>
      <c r="S271"/>
      <c r="T271"/>
      <c r="U271" s="90"/>
      <c r="V271" s="90"/>
      <c r="W271" s="79"/>
      <c r="X271" s="84"/>
      <c r="Y271" s="84"/>
      <c r="Z271" s="84"/>
      <c r="AA271" s="84"/>
      <c r="AB27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3.5" customHeight="1">
      <c r="A272" s="1"/>
      <c r="B272" s="1"/>
      <c r="C272" s="1"/>
      <c r="D272" s="1"/>
      <c r="E272" s="17"/>
      <c r="F272"/>
      <c r="G272"/>
      <c r="H272"/>
      <c r="I272"/>
      <c r="J272"/>
      <c r="K272"/>
      <c r="L272"/>
      <c r="M272"/>
      <c r="N272"/>
      <c r="O272"/>
      <c r="P272" s="48"/>
      <c r="Q272"/>
      <c r="R272"/>
      <c r="S272"/>
      <c r="T272"/>
      <c r="U272" s="90"/>
      <c r="V272" s="90"/>
      <c r="W272" s="79"/>
      <c r="X272" s="84"/>
      <c r="Y272" s="84"/>
      <c r="Z272" s="84"/>
      <c r="AA272" s="84"/>
      <c r="AB272"/>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3.5" customHeight="1">
      <c r="A273" s="1"/>
      <c r="B273" s="1"/>
      <c r="C273" s="1"/>
      <c r="D273" s="1"/>
      <c r="E273" s="17"/>
      <c r="F273"/>
      <c r="G273"/>
      <c r="H273"/>
      <c r="I273"/>
      <c r="J273"/>
      <c r="K273"/>
      <c r="L273"/>
      <c r="M273"/>
      <c r="N273"/>
      <c r="O273"/>
      <c r="P273" s="48"/>
      <c r="Q273"/>
      <c r="R273"/>
      <c r="S273"/>
      <c r="T273"/>
      <c r="U273" s="90"/>
      <c r="V273" s="90"/>
      <c r="W273" s="79"/>
      <c r="X273" s="84"/>
      <c r="Y273" s="84"/>
      <c r="Z273" s="84"/>
      <c r="AA273" s="84"/>
      <c r="AB273"/>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3.5" customHeight="1">
      <c r="A274" s="1"/>
      <c r="B274" s="1"/>
      <c r="C274" s="1"/>
      <c r="D274" s="1"/>
      <c r="E274" s="17"/>
      <c r="F274"/>
      <c r="G274"/>
      <c r="H274"/>
      <c r="I274"/>
      <c r="J274"/>
      <c r="K274"/>
      <c r="L274"/>
      <c r="M274"/>
      <c r="N274"/>
      <c r="O274"/>
      <c r="P274" s="48"/>
      <c r="Q274"/>
      <c r="R274"/>
      <c r="S274"/>
      <c r="T274"/>
      <c r="U274" s="90"/>
      <c r="V274" s="90"/>
      <c r="W274" s="79"/>
      <c r="X274" s="84"/>
      <c r="Y274" s="84"/>
      <c r="Z274" s="84"/>
      <c r="AA274" s="84"/>
      <c r="AB274"/>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3.5" customHeight="1">
      <c r="A275" s="1"/>
      <c r="B275" s="1"/>
      <c r="C275" s="1"/>
      <c r="D275" s="1"/>
      <c r="E275" s="17"/>
      <c r="F275"/>
      <c r="G275"/>
      <c r="H275"/>
      <c r="I275"/>
      <c r="J275"/>
      <c r="K275"/>
      <c r="L275"/>
      <c r="M275"/>
      <c r="N275"/>
      <c r="O275"/>
      <c r="P275" s="48"/>
      <c r="Q275"/>
      <c r="R275"/>
      <c r="S275"/>
      <c r="T275"/>
      <c r="U275" s="90"/>
      <c r="V275" s="90"/>
      <c r="W275" s="79"/>
      <c r="X275" s="84"/>
      <c r="Y275" s="84"/>
      <c r="Z275" s="84"/>
      <c r="AA275" s="84"/>
      <c r="AB275"/>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3.5" customHeight="1">
      <c r="A276" s="1"/>
      <c r="B276" s="1"/>
      <c r="C276" s="1"/>
      <c r="D276" s="1"/>
      <c r="E276" s="17"/>
      <c r="F276"/>
      <c r="G276"/>
      <c r="H276"/>
      <c r="I276"/>
      <c r="J276"/>
      <c r="K276"/>
      <c r="L276"/>
      <c r="M276"/>
      <c r="N276"/>
      <c r="O276"/>
      <c r="P276" s="48"/>
      <c r="Q276"/>
      <c r="R276"/>
      <c r="S276"/>
      <c r="T276"/>
      <c r="U276" s="90"/>
      <c r="V276" s="90"/>
      <c r="W276" s="79"/>
      <c r="X276" s="84"/>
      <c r="Y276" s="84"/>
      <c r="Z276" s="84"/>
      <c r="AA276" s="84"/>
      <c r="AB276"/>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3.5" customHeight="1">
      <c r="A277" s="1"/>
      <c r="B277" s="1"/>
      <c r="C277" s="1"/>
      <c r="D277" s="1"/>
      <c r="E277" s="17"/>
      <c r="F277"/>
      <c r="G277"/>
      <c r="H277"/>
      <c r="I277"/>
      <c r="J277"/>
      <c r="K277"/>
      <c r="L277"/>
      <c r="M277"/>
      <c r="N277"/>
      <c r="O277"/>
      <c r="P277" s="48"/>
      <c r="Q277"/>
      <c r="R277"/>
      <c r="S277"/>
      <c r="T277"/>
      <c r="U277" s="90"/>
      <c r="V277" s="90"/>
      <c r="W277" s="79"/>
      <c r="X277" s="84"/>
      <c r="Y277" s="84"/>
      <c r="Z277" s="84"/>
      <c r="AA277" s="84"/>
      <c r="AB277"/>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3.5" customHeight="1">
      <c r="A278" s="1"/>
      <c r="B278" s="1"/>
      <c r="C278" s="1"/>
      <c r="D278" s="1"/>
      <c r="E278" s="17"/>
      <c r="F278"/>
      <c r="G278"/>
      <c r="H278"/>
      <c r="I278"/>
      <c r="J278"/>
      <c r="K278"/>
      <c r="L278"/>
      <c r="M278"/>
      <c r="N278"/>
      <c r="O278"/>
      <c r="P278" s="48"/>
      <c r="Q278"/>
      <c r="R278"/>
      <c r="S278"/>
      <c r="T278"/>
      <c r="U278" s="90"/>
      <c r="V278" s="90"/>
      <c r="W278" s="79"/>
      <c r="X278" s="84"/>
      <c r="Y278" s="84"/>
      <c r="Z278" s="84"/>
      <c r="AA278" s="84"/>
      <c r="AB278"/>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3.5" customHeight="1">
      <c r="A279" s="1"/>
      <c r="B279" s="1"/>
      <c r="C279" s="1"/>
      <c r="D279" s="1"/>
      <c r="E279" s="17"/>
      <c r="F279"/>
      <c r="G279"/>
      <c r="H279"/>
      <c r="I279"/>
      <c r="J279"/>
      <c r="K279"/>
      <c r="L279"/>
      <c r="M279"/>
      <c r="N279"/>
      <c r="O279"/>
      <c r="P279" s="48"/>
      <c r="Q279"/>
      <c r="R279"/>
      <c r="S279"/>
      <c r="T279"/>
      <c r="U279" s="90"/>
      <c r="V279" s="90"/>
      <c r="W279" s="79"/>
      <c r="X279" s="84"/>
      <c r="Y279" s="84"/>
      <c r="Z279" s="84"/>
      <c r="AA279" s="84"/>
      <c r="AB279"/>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3.5" customHeight="1">
      <c r="A280" s="1"/>
      <c r="B280" s="1"/>
      <c r="C280" s="1"/>
      <c r="D280" s="1"/>
      <c r="E280" s="17"/>
      <c r="F280"/>
      <c r="G280"/>
      <c r="H280"/>
      <c r="I280"/>
      <c r="J280"/>
      <c r="K280"/>
      <c r="L280"/>
      <c r="M280"/>
      <c r="N280"/>
      <c r="O280"/>
      <c r="P280" s="48"/>
      <c r="Q280"/>
      <c r="R280"/>
      <c r="S280"/>
      <c r="T280"/>
      <c r="U280" s="90"/>
      <c r="V280" s="90"/>
      <c r="W280" s="79"/>
      <c r="X280" s="84"/>
      <c r="Y280" s="84"/>
      <c r="Z280" s="84"/>
      <c r="AA280" s="84"/>
      <c r="AB280"/>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3.5" customHeight="1">
      <c r="A281" s="1"/>
      <c r="B281" s="1"/>
      <c r="C281" s="1"/>
      <c r="D281" s="1"/>
      <c r="E281" s="17"/>
      <c r="F281"/>
      <c r="G281"/>
      <c r="H281"/>
      <c r="I281"/>
      <c r="J281"/>
      <c r="K281"/>
      <c r="L281"/>
      <c r="M281"/>
      <c r="N281"/>
      <c r="O281"/>
      <c r="P281" s="48"/>
      <c r="Q281"/>
      <c r="R281"/>
      <c r="S281"/>
      <c r="T281"/>
      <c r="U281" s="90"/>
      <c r="V281" s="90"/>
      <c r="W281" s="79"/>
      <c r="X281" s="84"/>
      <c r="Y281" s="84"/>
      <c r="Z281" s="84"/>
      <c r="AA281" s="84"/>
      <c r="AB28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3.5" customHeight="1">
      <c r="A282" s="1"/>
      <c r="B282" s="1"/>
      <c r="C282" s="1"/>
      <c r="D282" s="1"/>
      <c r="E282" s="17"/>
      <c r="F282"/>
      <c r="G282"/>
      <c r="H282"/>
      <c r="I282"/>
      <c r="J282"/>
      <c r="K282"/>
      <c r="L282"/>
      <c r="M282"/>
      <c r="N282"/>
      <c r="O282"/>
      <c r="P282" s="48"/>
      <c r="Q282"/>
      <c r="R282"/>
      <c r="S282"/>
      <c r="T282"/>
      <c r="U282" s="90"/>
      <c r="V282" s="90"/>
      <c r="W282" s="79"/>
      <c r="X282" s="84"/>
      <c r="Y282" s="84"/>
      <c r="Z282" s="84"/>
      <c r="AA282" s="84"/>
      <c r="AB282"/>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3.5" customHeight="1">
      <c r="A283" s="1"/>
      <c r="B283" s="1"/>
      <c r="C283" s="1"/>
      <c r="D283" s="1"/>
      <c r="E283" s="17"/>
      <c r="F283"/>
      <c r="G283"/>
      <c r="H283"/>
      <c r="I283"/>
      <c r="J283"/>
      <c r="K283"/>
      <c r="L283"/>
      <c r="M283"/>
      <c r="N283"/>
      <c r="O283"/>
      <c r="P283" s="48"/>
      <c r="Q283"/>
      <c r="R283"/>
      <c r="S283"/>
      <c r="T283"/>
      <c r="U283" s="90"/>
      <c r="V283" s="90"/>
      <c r="W283" s="79"/>
      <c r="X283" s="84"/>
      <c r="Y283" s="84"/>
      <c r="Z283" s="84"/>
      <c r="AA283" s="84"/>
      <c r="AB283"/>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3.5" customHeight="1">
      <c r="A284" s="1"/>
      <c r="B284" s="1"/>
      <c r="C284" s="1"/>
      <c r="D284" s="1"/>
      <c r="E284" s="17"/>
      <c r="F284"/>
      <c r="G284"/>
      <c r="H284"/>
      <c r="I284"/>
      <c r="J284"/>
      <c r="K284"/>
      <c r="L284"/>
      <c r="M284"/>
      <c r="N284"/>
      <c r="O284"/>
      <c r="P284" s="48"/>
      <c r="Q284"/>
      <c r="R284"/>
      <c r="S284"/>
      <c r="T284"/>
      <c r="U284" s="90"/>
      <c r="V284" s="90"/>
      <c r="W284" s="79"/>
      <c r="X284" s="84"/>
      <c r="Y284" s="84"/>
      <c r="Z284" s="84"/>
      <c r="AA284" s="84"/>
      <c r="AB284"/>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3.5" customHeight="1">
      <c r="A285" s="1"/>
      <c r="B285" s="1"/>
      <c r="C285" s="1"/>
      <c r="D285" s="1"/>
      <c r="E285" s="17"/>
      <c r="F285"/>
      <c r="G285"/>
      <c r="H285"/>
      <c r="I285"/>
      <c r="J285"/>
      <c r="K285"/>
      <c r="L285"/>
      <c r="M285"/>
      <c r="N285"/>
      <c r="O285"/>
      <c r="P285" s="48"/>
      <c r="Q285"/>
      <c r="R285"/>
      <c r="S285"/>
      <c r="T285"/>
      <c r="U285" s="90"/>
      <c r="V285" s="90"/>
      <c r="W285" s="79"/>
      <c r="X285" s="84"/>
      <c r="Y285" s="84"/>
      <c r="Z285" s="84"/>
      <c r="AA285" s="84"/>
      <c r="AB285"/>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3.5" customHeight="1">
      <c r="A286" s="1"/>
      <c r="B286" s="1"/>
      <c r="C286" s="1"/>
      <c r="D286" s="1"/>
      <c r="E286" s="17"/>
      <c r="F286"/>
      <c r="G286"/>
      <c r="H286"/>
      <c r="I286"/>
      <c r="J286"/>
      <c r="K286"/>
      <c r="L286"/>
      <c r="M286"/>
      <c r="N286"/>
      <c r="O286"/>
      <c r="P286" s="48"/>
      <c r="Q286"/>
      <c r="R286"/>
      <c r="S286"/>
      <c r="T286"/>
      <c r="U286" s="90"/>
      <c r="V286" s="90"/>
      <c r="W286" s="79"/>
      <c r="X286" s="84"/>
      <c r="Y286" s="84"/>
      <c r="Z286" s="84"/>
      <c r="AA286" s="84"/>
      <c r="AB286"/>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3.5" customHeight="1">
      <c r="A287" s="1"/>
      <c r="B287" s="1"/>
      <c r="C287" s="1"/>
      <c r="D287" s="1"/>
      <c r="E287" s="17"/>
      <c r="F287"/>
      <c r="G287"/>
      <c r="H287"/>
      <c r="I287"/>
      <c r="J287"/>
      <c r="K287"/>
      <c r="L287"/>
      <c r="M287"/>
      <c r="N287"/>
      <c r="O287"/>
      <c r="P287" s="48"/>
      <c r="Q287"/>
      <c r="R287"/>
      <c r="S287"/>
      <c r="T287"/>
      <c r="U287" s="90"/>
      <c r="V287" s="90"/>
      <c r="W287" s="79"/>
      <c r="X287" s="84"/>
      <c r="Y287" s="84"/>
      <c r="Z287" s="84"/>
      <c r="AA287" s="84"/>
      <c r="AB287"/>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3.5" customHeight="1">
      <c r="A288" s="1"/>
      <c r="B288" s="1"/>
      <c r="C288" s="1"/>
      <c r="D288" s="1"/>
      <c r="E288" s="17"/>
      <c r="F288"/>
      <c r="G288"/>
      <c r="H288"/>
      <c r="I288"/>
      <c r="J288"/>
      <c r="K288"/>
      <c r="L288"/>
      <c r="M288"/>
      <c r="N288"/>
      <c r="O288"/>
      <c r="P288" s="48"/>
      <c r="Q288"/>
      <c r="R288"/>
      <c r="S288"/>
      <c r="T288"/>
      <c r="U288" s="90"/>
      <c r="V288" s="90"/>
      <c r="W288" s="79"/>
      <c r="X288" s="84"/>
      <c r="Y288" s="84"/>
      <c r="Z288" s="84"/>
      <c r="AA288" s="84"/>
      <c r="AB288"/>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3.5" customHeight="1">
      <c r="A289" s="1"/>
      <c r="B289" s="1"/>
      <c r="C289" s="1"/>
      <c r="D289" s="1"/>
      <c r="E289" s="17"/>
      <c r="F289"/>
      <c r="G289"/>
      <c r="H289"/>
      <c r="I289"/>
      <c r="J289"/>
      <c r="K289"/>
      <c r="L289"/>
      <c r="M289"/>
      <c r="N289"/>
      <c r="O289"/>
      <c r="P289" s="48"/>
      <c r="Q289"/>
      <c r="R289"/>
      <c r="S289"/>
      <c r="T289"/>
      <c r="U289" s="90"/>
      <c r="V289" s="90"/>
      <c r="W289" s="79"/>
      <c r="X289" s="84"/>
      <c r="Y289" s="84"/>
      <c r="Z289" s="84"/>
      <c r="AA289" s="84"/>
      <c r="AB289"/>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3.5" customHeight="1">
      <c r="A290" s="1"/>
      <c r="B290" s="1"/>
      <c r="C290" s="1"/>
      <c r="D290" s="1"/>
      <c r="E290" s="17"/>
      <c r="F290"/>
      <c r="G290"/>
      <c r="H290"/>
      <c r="I290"/>
      <c r="J290"/>
      <c r="K290"/>
      <c r="L290"/>
      <c r="M290"/>
      <c r="N290"/>
      <c r="O290"/>
      <c r="P290" s="48"/>
      <c r="Q290"/>
      <c r="R290"/>
      <c r="S290"/>
      <c r="T290"/>
      <c r="U290" s="90"/>
      <c r="V290" s="90"/>
      <c r="W290" s="79"/>
      <c r="X290" s="84"/>
      <c r="Y290" s="84"/>
      <c r="Z290" s="84"/>
      <c r="AA290" s="84"/>
      <c r="AB290"/>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3.5" customHeight="1">
      <c r="A291" s="1"/>
      <c r="B291" s="1"/>
      <c r="C291" s="1"/>
      <c r="D291" s="1"/>
      <c r="E291" s="17"/>
      <c r="F291"/>
      <c r="G291"/>
      <c r="H291"/>
      <c r="I291"/>
      <c r="J291"/>
      <c r="K291"/>
      <c r="L291"/>
      <c r="M291"/>
      <c r="N291"/>
      <c r="O291"/>
      <c r="P291" s="48"/>
      <c r="Q291"/>
      <c r="R291"/>
      <c r="S291"/>
      <c r="T291"/>
      <c r="U291" s="90"/>
      <c r="V291" s="90"/>
      <c r="W291" s="79"/>
      <c r="X291" s="84"/>
      <c r="Y291" s="84"/>
      <c r="Z291" s="84"/>
      <c r="AA291" s="84"/>
      <c r="AB29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3.5" customHeight="1">
      <c r="A292" s="1"/>
      <c r="B292" s="1"/>
      <c r="C292" s="1"/>
      <c r="D292" s="1"/>
      <c r="E292" s="17"/>
      <c r="F292"/>
      <c r="G292"/>
      <c r="H292"/>
      <c r="I292"/>
      <c r="J292"/>
      <c r="K292"/>
      <c r="L292"/>
      <c r="M292"/>
      <c r="N292"/>
      <c r="O292"/>
      <c r="P292" s="48"/>
      <c r="Q292"/>
      <c r="R292"/>
      <c r="S292"/>
      <c r="T292"/>
      <c r="U292" s="90"/>
      <c r="V292" s="90"/>
      <c r="W292" s="79"/>
      <c r="X292" s="84"/>
      <c r="Y292" s="84"/>
      <c r="Z292" s="84"/>
      <c r="AA292" s="84"/>
      <c r="AB292"/>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3.5" customHeight="1">
      <c r="A293" s="1"/>
      <c r="B293" s="1"/>
      <c r="C293" s="1"/>
      <c r="D293" s="1"/>
      <c r="E293" s="17"/>
      <c r="F293"/>
      <c r="G293"/>
      <c r="H293"/>
      <c r="I293"/>
      <c r="J293"/>
      <c r="K293"/>
      <c r="L293"/>
      <c r="M293"/>
      <c r="N293"/>
      <c r="O293"/>
      <c r="P293" s="48"/>
      <c r="Q293"/>
      <c r="R293"/>
      <c r="S293"/>
      <c r="T293"/>
      <c r="U293" s="90"/>
      <c r="V293" s="90"/>
      <c r="W293" s="79"/>
      <c r="X293" s="84"/>
      <c r="Y293" s="84"/>
      <c r="Z293" s="84"/>
      <c r="AA293" s="84"/>
      <c r="AB293"/>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3.5" customHeight="1">
      <c r="A294" s="1"/>
      <c r="B294" s="1"/>
      <c r="C294" s="1"/>
      <c r="D294" s="1"/>
      <c r="E294" s="17"/>
      <c r="F294"/>
      <c r="G294"/>
      <c r="H294"/>
      <c r="I294"/>
      <c r="J294"/>
      <c r="K294"/>
      <c r="L294"/>
      <c r="M294"/>
      <c r="N294"/>
      <c r="O294"/>
      <c r="P294" s="48"/>
      <c r="Q294"/>
      <c r="R294"/>
      <c r="S294"/>
      <c r="T294"/>
      <c r="U294" s="90"/>
      <c r="V294" s="90"/>
      <c r="W294" s="79"/>
      <c r="X294" s="84"/>
      <c r="Y294" s="84"/>
      <c r="Z294" s="84"/>
      <c r="AA294" s="84"/>
      <c r="AB294"/>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3.5" customHeight="1">
      <c r="A295" s="1"/>
      <c r="B295" s="1"/>
      <c r="C295" s="1"/>
      <c r="D295" s="1"/>
      <c r="E295" s="17"/>
      <c r="F295"/>
      <c r="G295"/>
      <c r="H295"/>
      <c r="I295"/>
      <c r="J295"/>
      <c r="K295"/>
      <c r="L295"/>
      <c r="M295"/>
      <c r="N295"/>
      <c r="O295"/>
      <c r="P295" s="48"/>
      <c r="Q295"/>
      <c r="R295"/>
      <c r="S295"/>
      <c r="T295"/>
      <c r="U295" s="90"/>
      <c r="V295" s="90"/>
      <c r="W295" s="79"/>
      <c r="X295" s="84"/>
      <c r="Y295" s="84"/>
      <c r="Z295" s="84"/>
      <c r="AA295" s="84"/>
      <c r="AB295"/>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3.5" customHeight="1">
      <c r="A296" s="1"/>
      <c r="B296" s="1"/>
      <c r="C296" s="1"/>
      <c r="D296" s="1"/>
      <c r="E296" s="17"/>
      <c r="F296"/>
      <c r="G296"/>
      <c r="H296"/>
      <c r="I296"/>
      <c r="J296"/>
      <c r="K296"/>
      <c r="L296"/>
      <c r="M296"/>
      <c r="N296"/>
      <c r="O296"/>
      <c r="P296" s="48"/>
      <c r="Q296"/>
      <c r="R296"/>
      <c r="S296"/>
      <c r="T296"/>
      <c r="U296" s="90"/>
      <c r="V296" s="90"/>
      <c r="W296" s="79"/>
      <c r="X296" s="84"/>
      <c r="Y296" s="84"/>
      <c r="Z296" s="84"/>
      <c r="AA296" s="84"/>
      <c r="AB296"/>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3.5" customHeight="1">
      <c r="A297" s="1"/>
      <c r="B297" s="1"/>
      <c r="C297" s="1"/>
      <c r="D297" s="1"/>
      <c r="E297" s="17"/>
      <c r="F297"/>
      <c r="G297"/>
      <c r="H297"/>
      <c r="I297"/>
      <c r="J297"/>
      <c r="K297"/>
      <c r="L297"/>
      <c r="M297"/>
      <c r="N297"/>
      <c r="O297"/>
      <c r="P297" s="48"/>
      <c r="Q297"/>
      <c r="R297"/>
      <c r="S297"/>
      <c r="T297"/>
      <c r="U297" s="90"/>
      <c r="V297" s="90"/>
      <c r="W297" s="79"/>
      <c r="X297" s="84"/>
      <c r="Y297" s="84"/>
      <c r="Z297" s="84"/>
      <c r="AA297" s="84"/>
      <c r="AB297"/>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3.5" customHeight="1">
      <c r="A298" s="1"/>
      <c r="B298" s="1"/>
      <c r="C298" s="1"/>
      <c r="D298" s="1"/>
      <c r="E298" s="17"/>
      <c r="F298"/>
      <c r="G298"/>
      <c r="H298"/>
      <c r="I298"/>
      <c r="J298"/>
      <c r="K298"/>
      <c r="L298"/>
      <c r="M298"/>
      <c r="N298"/>
      <c r="O298"/>
      <c r="P298" s="48"/>
      <c r="Q298"/>
      <c r="R298"/>
      <c r="S298"/>
      <c r="T298"/>
      <c r="U298" s="90"/>
      <c r="V298" s="90"/>
      <c r="W298" s="79"/>
      <c r="X298" s="84"/>
      <c r="Y298" s="84"/>
      <c r="Z298" s="84"/>
      <c r="AA298" s="84"/>
      <c r="AB298"/>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3.5" customHeight="1">
      <c r="A299" s="1"/>
      <c r="B299" s="1"/>
      <c r="C299" s="1"/>
      <c r="D299" s="1"/>
      <c r="E299" s="17"/>
      <c r="F299"/>
      <c r="G299"/>
      <c r="H299"/>
      <c r="I299"/>
      <c r="J299"/>
      <c r="K299"/>
      <c r="L299"/>
      <c r="M299"/>
      <c r="N299"/>
      <c r="O299"/>
      <c r="P299" s="48"/>
      <c r="Q299"/>
      <c r="R299"/>
      <c r="S299"/>
      <c r="T299"/>
      <c r="U299" s="90"/>
      <c r="V299" s="90"/>
      <c r="W299" s="79"/>
      <c r="X299" s="84"/>
      <c r="Y299" s="84"/>
      <c r="Z299" s="84"/>
      <c r="AA299" s="84"/>
      <c r="AB299"/>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3.5" customHeight="1">
      <c r="A300" s="1"/>
      <c r="B300" s="1"/>
      <c r="C300" s="1"/>
      <c r="D300" s="1"/>
      <c r="E300" s="17"/>
      <c r="F300"/>
      <c r="G300"/>
      <c r="H300"/>
      <c r="I300"/>
      <c r="J300"/>
      <c r="K300"/>
      <c r="L300"/>
      <c r="M300"/>
      <c r="N300"/>
      <c r="O300"/>
      <c r="P300" s="48"/>
      <c r="Q300"/>
      <c r="R300"/>
      <c r="S300"/>
      <c r="T300"/>
      <c r="U300" s="90"/>
      <c r="V300" s="90"/>
      <c r="W300" s="79"/>
      <c r="X300" s="84"/>
      <c r="Y300" s="84"/>
      <c r="Z300" s="84"/>
      <c r="AA300" s="84"/>
      <c r="AB300"/>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3.5" customHeight="1">
      <c r="A301" s="1"/>
      <c r="B301" s="1"/>
      <c r="C301" s="1"/>
      <c r="D301" s="1"/>
      <c r="E301" s="17"/>
      <c r="F301"/>
      <c r="G301"/>
      <c r="H301"/>
      <c r="I301"/>
      <c r="J301"/>
      <c r="K301"/>
      <c r="L301"/>
      <c r="M301"/>
      <c r="N301"/>
      <c r="O301"/>
      <c r="P301" s="48"/>
      <c r="Q301"/>
      <c r="R301"/>
      <c r="S301"/>
      <c r="T301"/>
      <c r="U301" s="90"/>
      <c r="V301" s="90"/>
      <c r="W301" s="79"/>
      <c r="X301" s="84"/>
      <c r="Y301" s="84"/>
      <c r="Z301" s="84"/>
      <c r="AA301" s="84"/>
      <c r="AB30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3.5" customHeight="1">
      <c r="A302" s="1"/>
      <c r="B302" s="1"/>
      <c r="C302" s="1"/>
      <c r="D302" s="1"/>
      <c r="E302" s="17"/>
      <c r="F302"/>
      <c r="G302"/>
      <c r="H302"/>
      <c r="I302"/>
      <c r="J302"/>
      <c r="K302"/>
      <c r="L302"/>
      <c r="M302"/>
      <c r="N302"/>
      <c r="O302"/>
      <c r="P302" s="48"/>
      <c r="Q302"/>
      <c r="R302"/>
      <c r="S302"/>
      <c r="T302"/>
      <c r="U302" s="90"/>
      <c r="V302" s="90"/>
      <c r="W302" s="79"/>
      <c r="X302" s="84"/>
      <c r="Y302" s="84"/>
      <c r="Z302" s="84"/>
      <c r="AA302" s="84"/>
      <c r="AB302"/>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3.5" customHeight="1">
      <c r="A303" s="1"/>
      <c r="B303" s="1"/>
      <c r="C303" s="1"/>
      <c r="D303" s="1"/>
      <c r="E303" s="17"/>
      <c r="F303"/>
      <c r="G303"/>
      <c r="H303"/>
      <c r="I303"/>
      <c r="J303"/>
      <c r="K303"/>
      <c r="L303"/>
      <c r="M303"/>
      <c r="N303"/>
      <c r="O303"/>
      <c r="P303" s="48"/>
      <c r="Q303"/>
      <c r="R303"/>
      <c r="S303"/>
      <c r="T303"/>
      <c r="U303" s="90"/>
      <c r="V303" s="90"/>
      <c r="W303" s="79"/>
      <c r="X303" s="84"/>
      <c r="Y303" s="84"/>
      <c r="Z303" s="84"/>
      <c r="AA303" s="84"/>
      <c r="AB303"/>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3.5" customHeight="1">
      <c r="A304" s="1"/>
      <c r="B304" s="1"/>
      <c r="C304" s="1"/>
      <c r="D304" s="1"/>
      <c r="E304" s="17"/>
      <c r="F304"/>
      <c r="G304"/>
      <c r="H304"/>
      <c r="I304"/>
      <c r="J304"/>
      <c r="K304"/>
      <c r="L304"/>
      <c r="M304"/>
      <c r="N304"/>
      <c r="O304"/>
      <c r="P304" s="48"/>
      <c r="Q304"/>
      <c r="R304"/>
      <c r="S304"/>
      <c r="T304"/>
      <c r="U304" s="90"/>
      <c r="V304" s="90"/>
      <c r="W304" s="79"/>
      <c r="X304" s="84"/>
      <c r="Y304" s="84"/>
      <c r="Z304" s="84"/>
      <c r="AA304" s="84"/>
      <c r="AB304"/>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3.5" customHeight="1">
      <c r="A305" s="1"/>
      <c r="B305" s="1"/>
      <c r="C305" s="1"/>
      <c r="D305" s="1"/>
      <c r="E305" s="17"/>
      <c r="F305"/>
      <c r="G305"/>
      <c r="H305"/>
      <c r="I305"/>
      <c r="J305"/>
      <c r="K305"/>
      <c r="L305"/>
      <c r="M305"/>
      <c r="N305"/>
      <c r="O305"/>
      <c r="P305" s="48"/>
      <c r="Q305"/>
      <c r="R305"/>
      <c r="S305"/>
      <c r="T305"/>
      <c r="U305" s="90"/>
      <c r="V305" s="90"/>
      <c r="W305" s="79"/>
      <c r="X305" s="84"/>
      <c r="Y305" s="84"/>
      <c r="Z305" s="84"/>
      <c r="AA305" s="84"/>
      <c r="AB305"/>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3.5" customHeight="1">
      <c r="A306" s="1"/>
      <c r="B306" s="1"/>
      <c r="C306" s="1"/>
      <c r="D306" s="1"/>
      <c r="E306" s="17"/>
      <c r="F306"/>
      <c r="G306"/>
      <c r="H306"/>
      <c r="I306"/>
      <c r="J306"/>
      <c r="K306"/>
      <c r="L306"/>
      <c r="M306"/>
      <c r="N306"/>
      <c r="O306"/>
      <c r="P306" s="48"/>
      <c r="Q306"/>
      <c r="R306"/>
      <c r="S306"/>
      <c r="T306"/>
      <c r="U306" s="90"/>
      <c r="V306" s="90"/>
      <c r="W306" s="79"/>
      <c r="X306" s="84"/>
      <c r="Y306" s="84"/>
      <c r="Z306" s="84"/>
      <c r="AA306" s="84"/>
      <c r="AB306"/>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1"/>
      <c r="D307" s="1"/>
      <c r="E307" s="17"/>
      <c r="F307"/>
      <c r="G307"/>
      <c r="H307"/>
      <c r="I307"/>
      <c r="J307"/>
      <c r="K307"/>
      <c r="L307"/>
      <c r="M307"/>
      <c r="N307"/>
      <c r="O307"/>
      <c r="P307" s="48"/>
      <c r="Q307"/>
      <c r="R307"/>
      <c r="S307"/>
      <c r="T307"/>
      <c r="U307" s="90"/>
      <c r="V307" s="90"/>
      <c r="W307" s="79"/>
      <c r="X307" s="84"/>
      <c r="Y307" s="84"/>
      <c r="Z307" s="84"/>
      <c r="AA307" s="84"/>
      <c r="AB307"/>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1"/>
      <c r="D308" s="1"/>
      <c r="E308" s="17"/>
      <c r="F308"/>
      <c r="G308"/>
      <c r="H308"/>
      <c r="I308"/>
      <c r="J308"/>
      <c r="K308"/>
      <c r="L308"/>
      <c r="M308"/>
      <c r="N308"/>
      <c r="O308"/>
      <c r="P308" s="48"/>
      <c r="Q308"/>
      <c r="R308"/>
      <c r="S308"/>
      <c r="T308"/>
      <c r="U308" s="90"/>
      <c r="V308" s="90"/>
      <c r="W308" s="79"/>
      <c r="X308" s="84"/>
      <c r="Y308" s="84"/>
      <c r="Z308" s="84"/>
      <c r="AA308" s="84"/>
      <c r="AB308"/>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1"/>
      <c r="D309" s="1"/>
      <c r="E309" s="17"/>
      <c r="F309"/>
      <c r="G309"/>
      <c r="H309"/>
      <c r="I309"/>
      <c r="J309"/>
      <c r="K309"/>
      <c r="L309"/>
      <c r="M309"/>
      <c r="N309"/>
      <c r="O309"/>
      <c r="P309" s="48"/>
      <c r="Q309"/>
      <c r="R309"/>
      <c r="S309"/>
      <c r="T309"/>
      <c r="U309" s="90"/>
      <c r="V309" s="90"/>
      <c r="W309" s="79"/>
      <c r="X309" s="84"/>
      <c r="Y309" s="84"/>
      <c r="Z309" s="84"/>
      <c r="AA309" s="84"/>
      <c r="AB309"/>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1"/>
      <c r="D310" s="1"/>
      <c r="E310" s="17"/>
      <c r="F310"/>
      <c r="G310"/>
      <c r="H310"/>
      <c r="I310"/>
      <c r="J310"/>
      <c r="K310"/>
      <c r="L310"/>
      <c r="M310"/>
      <c r="N310"/>
      <c r="O310"/>
      <c r="P310" s="48"/>
      <c r="Q310"/>
      <c r="R310"/>
      <c r="S310"/>
      <c r="T310"/>
      <c r="U310" s="90"/>
      <c r="V310" s="90"/>
      <c r="W310" s="79"/>
      <c r="X310" s="84"/>
      <c r="Y310" s="84"/>
      <c r="Z310" s="84"/>
      <c r="AA310" s="84"/>
      <c r="AB310"/>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1"/>
      <c r="D311" s="1"/>
      <c r="E311" s="17"/>
      <c r="F311"/>
      <c r="G311"/>
      <c r="H311"/>
      <c r="I311"/>
      <c r="J311"/>
      <c r="K311"/>
      <c r="L311"/>
      <c r="M311"/>
      <c r="N311"/>
      <c r="O311"/>
      <c r="P311" s="48"/>
      <c r="Q311"/>
      <c r="R311"/>
      <c r="S311"/>
      <c r="T311"/>
      <c r="U311" s="90"/>
      <c r="V311" s="90"/>
      <c r="W311" s="79"/>
      <c r="X311" s="84"/>
      <c r="Y311" s="84"/>
      <c r="Z311" s="84"/>
      <c r="AA311" s="84"/>
      <c r="AB31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1"/>
      <c r="D312" s="1"/>
      <c r="E312" s="17"/>
      <c r="F312"/>
      <c r="G312"/>
      <c r="H312"/>
      <c r="I312"/>
      <c r="J312"/>
      <c r="K312"/>
      <c r="L312"/>
      <c r="M312"/>
      <c r="N312"/>
      <c r="O312"/>
      <c r="P312" s="48"/>
      <c r="Q312"/>
      <c r="R312"/>
      <c r="S312"/>
      <c r="T312"/>
      <c r="U312" s="90"/>
      <c r="V312" s="90"/>
      <c r="W312" s="79"/>
      <c r="X312" s="84"/>
      <c r="Y312" s="84"/>
      <c r="Z312" s="84"/>
      <c r="AA312" s="84"/>
      <c r="AB312"/>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1"/>
      <c r="D313" s="1"/>
      <c r="E313" s="17"/>
      <c r="F313"/>
      <c r="G313"/>
      <c r="H313"/>
      <c r="I313"/>
      <c r="J313"/>
      <c r="K313"/>
      <c r="L313"/>
      <c r="M313"/>
      <c r="N313"/>
      <c r="O313"/>
      <c r="P313" s="48"/>
      <c r="Q313"/>
      <c r="R313"/>
      <c r="S313"/>
      <c r="T313"/>
      <c r="U313" s="90"/>
      <c r="V313" s="90"/>
      <c r="W313" s="79"/>
      <c r="X313" s="84"/>
      <c r="Y313" s="84"/>
      <c r="Z313" s="84"/>
      <c r="AA313" s="84"/>
      <c r="AB313"/>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1"/>
      <c r="D314" s="1"/>
      <c r="E314" s="17"/>
      <c r="F314"/>
      <c r="G314"/>
      <c r="H314"/>
      <c r="I314"/>
      <c r="J314"/>
      <c r="K314"/>
      <c r="L314"/>
      <c r="M314"/>
      <c r="N314"/>
      <c r="O314"/>
      <c r="P314" s="48"/>
      <c r="Q314"/>
      <c r="R314"/>
      <c r="S314"/>
      <c r="T314"/>
      <c r="U314" s="90"/>
      <c r="V314" s="90"/>
      <c r="W314" s="79"/>
      <c r="X314" s="84"/>
      <c r="Y314" s="84"/>
      <c r="Z314" s="84"/>
      <c r="AA314" s="84"/>
      <c r="AB314"/>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1"/>
      <c r="D315" s="1"/>
      <c r="E315" s="17"/>
      <c r="F315"/>
      <c r="G315"/>
      <c r="H315"/>
      <c r="I315"/>
      <c r="J315"/>
      <c r="K315"/>
      <c r="L315"/>
      <c r="M315"/>
      <c r="N315"/>
      <c r="O315"/>
      <c r="P315" s="48"/>
      <c r="Q315"/>
      <c r="R315"/>
      <c r="S315"/>
      <c r="T315"/>
      <c r="U315" s="90"/>
      <c r="V315" s="90"/>
      <c r="W315" s="79"/>
      <c r="X315" s="84"/>
      <c r="Y315" s="84"/>
      <c r="Z315" s="84"/>
      <c r="AA315" s="84"/>
      <c r="AB315"/>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1"/>
      <c r="D316" s="1"/>
      <c r="E316" s="17"/>
      <c r="F316"/>
      <c r="G316"/>
      <c r="H316"/>
      <c r="I316"/>
      <c r="J316"/>
      <c r="K316"/>
      <c r="L316"/>
      <c r="M316"/>
      <c r="N316"/>
      <c r="O316"/>
      <c r="P316" s="48"/>
      <c r="Q316"/>
      <c r="R316"/>
      <c r="S316"/>
      <c r="T316"/>
      <c r="U316" s="90"/>
      <c r="V316" s="90"/>
      <c r="W316" s="79"/>
      <c r="X316" s="84"/>
      <c r="Y316" s="84"/>
      <c r="Z316" s="84"/>
      <c r="AA316" s="84"/>
      <c r="AB316"/>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1"/>
      <c r="D317" s="1"/>
      <c r="E317" s="17"/>
      <c r="F317"/>
      <c r="G317"/>
      <c r="H317"/>
      <c r="I317"/>
      <c r="J317"/>
      <c r="K317"/>
      <c r="L317"/>
      <c r="M317"/>
      <c r="N317"/>
      <c r="O317"/>
      <c r="P317" s="48"/>
      <c r="Q317"/>
      <c r="R317"/>
      <c r="S317"/>
      <c r="T317"/>
      <c r="U317" s="90"/>
      <c r="V317" s="90"/>
      <c r="W317" s="79"/>
      <c r="X317" s="84"/>
      <c r="Y317" s="84"/>
      <c r="Z317" s="84"/>
      <c r="AA317" s="84"/>
      <c r="AB317"/>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1"/>
      <c r="D318" s="1"/>
      <c r="E318" s="17"/>
      <c r="F318"/>
      <c r="G318"/>
      <c r="H318"/>
      <c r="I318"/>
      <c r="J318"/>
      <c r="K318"/>
      <c r="L318"/>
      <c r="M318"/>
      <c r="N318"/>
      <c r="O318"/>
      <c r="P318" s="48"/>
      <c r="Q318"/>
      <c r="R318"/>
      <c r="S318"/>
      <c r="T318"/>
      <c r="U318" s="90"/>
      <c r="V318" s="90"/>
      <c r="W318" s="79"/>
      <c r="X318" s="84"/>
      <c r="Y318" s="84"/>
      <c r="Z318" s="84"/>
      <c r="AA318" s="84"/>
      <c r="AB318"/>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1"/>
      <c r="D319" s="1"/>
      <c r="E319" s="17"/>
      <c r="F319"/>
      <c r="G319"/>
      <c r="H319"/>
      <c r="I319"/>
      <c r="J319"/>
      <c r="K319"/>
      <c r="L319"/>
      <c r="M319"/>
      <c r="N319"/>
      <c r="O319"/>
      <c r="P319" s="48"/>
      <c r="Q319"/>
      <c r="R319"/>
      <c r="S319"/>
      <c r="T319"/>
      <c r="U319" s="90"/>
      <c r="V319" s="90"/>
      <c r="W319" s="79"/>
      <c r="X319" s="84"/>
      <c r="Y319" s="84"/>
      <c r="Z319" s="84"/>
      <c r="AA319" s="84"/>
      <c r="AB319"/>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1"/>
      <c r="D320" s="1"/>
      <c r="E320" s="17"/>
      <c r="F320"/>
      <c r="G320"/>
      <c r="H320"/>
      <c r="I320"/>
      <c r="J320"/>
      <c r="K320"/>
      <c r="L320"/>
      <c r="M320"/>
      <c r="N320"/>
      <c r="O320"/>
      <c r="P320" s="48"/>
      <c r="Q320"/>
      <c r="R320"/>
      <c r="S320"/>
      <c r="T320"/>
      <c r="U320" s="90"/>
      <c r="V320" s="90"/>
      <c r="W320" s="79"/>
      <c r="X320" s="84"/>
      <c r="Y320" s="84"/>
      <c r="Z320" s="84"/>
      <c r="AA320" s="84"/>
      <c r="AB320"/>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1"/>
      <c r="D321" s="1"/>
      <c r="E321" s="17"/>
      <c r="F321"/>
      <c r="G321"/>
      <c r="H321"/>
      <c r="I321"/>
      <c r="J321"/>
      <c r="K321"/>
      <c r="L321"/>
      <c r="M321"/>
      <c r="N321"/>
      <c r="O321"/>
      <c r="P321" s="48"/>
      <c r="Q321"/>
      <c r="R321"/>
      <c r="S321"/>
      <c r="T321"/>
      <c r="U321" s="90"/>
      <c r="V321" s="90"/>
      <c r="W321" s="79"/>
      <c r="X321" s="84"/>
      <c r="Y321" s="84"/>
      <c r="Z321" s="84"/>
      <c r="AA321" s="84"/>
      <c r="AB32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1"/>
      <c r="D322" s="1"/>
      <c r="E322" s="17"/>
      <c r="F322"/>
      <c r="G322"/>
      <c r="H322"/>
      <c r="I322"/>
      <c r="J322"/>
      <c r="K322"/>
      <c r="L322"/>
      <c r="M322"/>
      <c r="N322"/>
      <c r="O322"/>
      <c r="P322" s="48"/>
      <c r="Q322"/>
      <c r="R322"/>
      <c r="S322"/>
      <c r="T322"/>
      <c r="U322" s="90"/>
      <c r="V322" s="90"/>
      <c r="W322" s="79"/>
      <c r="X322" s="84"/>
      <c r="Y322" s="84"/>
      <c r="Z322" s="84"/>
      <c r="AA322" s="84"/>
      <c r="AB322"/>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1"/>
      <c r="D323" s="1"/>
      <c r="E323" s="17"/>
      <c r="F323"/>
      <c r="G323"/>
      <c r="H323"/>
      <c r="I323"/>
      <c r="J323"/>
      <c r="K323"/>
      <c r="L323"/>
      <c r="M323"/>
      <c r="N323"/>
      <c r="O323"/>
      <c r="P323" s="48"/>
      <c r="Q323"/>
      <c r="R323"/>
      <c r="S323"/>
      <c r="T323"/>
      <c r="U323" s="90"/>
      <c r="V323" s="90"/>
      <c r="W323" s="79"/>
      <c r="X323" s="84"/>
      <c r="Y323" s="84"/>
      <c r="Z323" s="84"/>
      <c r="AA323" s="84"/>
      <c r="AB323"/>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1"/>
      <c r="D324" s="1"/>
      <c r="E324" s="17"/>
      <c r="F324"/>
      <c r="G324"/>
      <c r="H324"/>
      <c r="I324"/>
      <c r="J324"/>
      <c r="K324"/>
      <c r="L324"/>
      <c r="M324"/>
      <c r="N324"/>
      <c r="O324"/>
      <c r="P324" s="48"/>
      <c r="Q324"/>
      <c r="R324"/>
      <c r="S324"/>
      <c r="T324"/>
      <c r="U324" s="90"/>
      <c r="V324" s="90"/>
      <c r="W324" s="79"/>
      <c r="X324" s="84"/>
      <c r="Y324" s="84"/>
      <c r="Z324" s="84"/>
      <c r="AA324" s="84"/>
      <c r="AB324"/>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1"/>
      <c r="D325" s="1"/>
      <c r="E325" s="17"/>
      <c r="F325"/>
      <c r="G325"/>
      <c r="H325"/>
      <c r="I325"/>
      <c r="J325"/>
      <c r="K325"/>
      <c r="L325"/>
      <c r="M325"/>
      <c r="N325"/>
      <c r="O325"/>
      <c r="P325" s="48"/>
      <c r="Q325"/>
      <c r="R325"/>
      <c r="S325"/>
      <c r="T325"/>
      <c r="U325" s="90"/>
      <c r="V325" s="90"/>
      <c r="W325" s="79"/>
      <c r="X325" s="84"/>
      <c r="Y325" s="84"/>
      <c r="Z325" s="84"/>
      <c r="AA325" s="84"/>
      <c r="AB325"/>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1"/>
      <c r="D326" s="1"/>
      <c r="E326" s="17"/>
      <c r="F326"/>
      <c r="G326"/>
      <c r="H326"/>
      <c r="I326"/>
      <c r="J326"/>
      <c r="K326"/>
      <c r="L326"/>
      <c r="M326"/>
      <c r="N326"/>
      <c r="O326"/>
      <c r="P326" s="48"/>
      <c r="Q326"/>
      <c r="R326"/>
      <c r="S326"/>
      <c r="T326"/>
      <c r="U326" s="90"/>
      <c r="V326" s="90"/>
      <c r="W326" s="79"/>
      <c r="X326" s="84"/>
      <c r="Y326" s="84"/>
      <c r="Z326" s="84"/>
      <c r="AA326" s="84"/>
      <c r="AB326"/>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1"/>
      <c r="D327" s="1"/>
      <c r="E327" s="17"/>
      <c r="F327"/>
      <c r="G327"/>
      <c r="H327"/>
      <c r="I327"/>
      <c r="J327"/>
      <c r="K327"/>
      <c r="L327"/>
      <c r="M327"/>
      <c r="N327"/>
      <c r="O327"/>
      <c r="P327" s="48"/>
      <c r="Q327"/>
      <c r="R327"/>
      <c r="S327"/>
      <c r="T327"/>
      <c r="U327" s="90"/>
      <c r="V327" s="90"/>
      <c r="W327" s="79"/>
      <c r="X327" s="84"/>
      <c r="Y327" s="84"/>
      <c r="Z327" s="84"/>
      <c r="AA327" s="84"/>
      <c r="AB327"/>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1"/>
      <c r="D328" s="1"/>
      <c r="E328" s="17"/>
      <c r="F328"/>
      <c r="G328"/>
      <c r="H328"/>
      <c r="I328"/>
      <c r="J328"/>
      <c r="K328"/>
      <c r="L328"/>
      <c r="M328"/>
      <c r="N328"/>
      <c r="O328"/>
      <c r="P328" s="48"/>
      <c r="Q328"/>
      <c r="R328"/>
      <c r="S328"/>
      <c r="T328"/>
      <c r="U328" s="90"/>
      <c r="V328" s="90"/>
      <c r="W328" s="79"/>
      <c r="X328" s="84"/>
      <c r="Y328" s="84"/>
      <c r="Z328" s="84"/>
      <c r="AA328" s="84"/>
      <c r="AB328"/>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1"/>
      <c r="D329" s="1"/>
      <c r="E329" s="17"/>
      <c r="F329"/>
      <c r="G329"/>
      <c r="H329"/>
      <c r="I329"/>
      <c r="J329"/>
      <c r="K329"/>
      <c r="L329"/>
      <c r="M329"/>
      <c r="N329"/>
      <c r="O329"/>
      <c r="P329" s="48"/>
      <c r="Q329"/>
      <c r="R329"/>
      <c r="S329"/>
      <c r="T329"/>
      <c r="U329" s="90"/>
      <c r="V329" s="90"/>
      <c r="W329" s="79"/>
      <c r="X329" s="84"/>
      <c r="Y329" s="84"/>
      <c r="Z329" s="84"/>
      <c r="AA329" s="84"/>
      <c r="AB329"/>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1"/>
      <c r="D330" s="1"/>
      <c r="E330" s="17"/>
      <c r="F330"/>
      <c r="G330"/>
      <c r="H330"/>
      <c r="I330"/>
      <c r="J330"/>
      <c r="K330"/>
      <c r="L330"/>
      <c r="M330"/>
      <c r="N330"/>
      <c r="O330"/>
      <c r="P330" s="48"/>
      <c r="Q330"/>
      <c r="R330"/>
      <c r="S330"/>
      <c r="T330"/>
      <c r="U330" s="90"/>
      <c r="V330" s="90"/>
      <c r="W330" s="79"/>
      <c r="X330" s="84"/>
      <c r="Y330" s="84"/>
      <c r="Z330" s="84"/>
      <c r="AA330" s="84"/>
      <c r="AB330"/>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1"/>
      <c r="D331" s="1"/>
      <c r="E331" s="17"/>
      <c r="F331"/>
      <c r="G331"/>
      <c r="H331"/>
      <c r="I331"/>
      <c r="J331"/>
      <c r="K331"/>
      <c r="L331"/>
      <c r="M331"/>
      <c r="N331"/>
      <c r="O331"/>
      <c r="P331" s="48"/>
      <c r="Q331"/>
      <c r="R331"/>
      <c r="S331"/>
      <c r="T331"/>
      <c r="U331" s="90"/>
      <c r="V331" s="90"/>
      <c r="W331" s="79"/>
      <c r="X331" s="84"/>
      <c r="Y331" s="84"/>
      <c r="Z331" s="84"/>
      <c r="AA331" s="84"/>
      <c r="AB33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1"/>
      <c r="D332" s="1"/>
      <c r="E332" s="17"/>
      <c r="F332"/>
      <c r="G332"/>
      <c r="H332"/>
      <c r="I332"/>
      <c r="J332"/>
      <c r="K332"/>
      <c r="L332"/>
      <c r="M332"/>
      <c r="N332"/>
      <c r="O332"/>
      <c r="P332" s="48"/>
      <c r="Q332"/>
      <c r="R332"/>
      <c r="S332"/>
      <c r="T332"/>
      <c r="U332" s="90"/>
      <c r="V332" s="90"/>
      <c r="W332" s="79"/>
      <c r="X332" s="84"/>
      <c r="Y332" s="84"/>
      <c r="Z332" s="84"/>
      <c r="AA332" s="84"/>
      <c r="AB332"/>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1"/>
      <c r="D333" s="1"/>
      <c r="E333" s="17"/>
      <c r="F333"/>
      <c r="G333"/>
      <c r="H333"/>
      <c r="I333"/>
      <c r="J333"/>
      <c r="K333"/>
      <c r="L333"/>
      <c r="M333"/>
      <c r="N333"/>
      <c r="O333"/>
      <c r="P333" s="48"/>
      <c r="Q333"/>
      <c r="R333"/>
      <c r="S333"/>
      <c r="T333"/>
      <c r="U333" s="90"/>
      <c r="V333" s="90"/>
      <c r="W333" s="79"/>
      <c r="X333" s="84"/>
      <c r="Y333" s="84"/>
      <c r="Z333" s="84"/>
      <c r="AA333" s="84"/>
      <c r="AB333"/>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1"/>
      <c r="D334" s="1"/>
      <c r="E334" s="17"/>
      <c r="F334"/>
      <c r="G334"/>
      <c r="H334"/>
      <c r="I334"/>
      <c r="J334"/>
      <c r="K334"/>
      <c r="L334"/>
      <c r="M334"/>
      <c r="N334"/>
      <c r="O334"/>
      <c r="P334" s="48"/>
      <c r="Q334"/>
      <c r="R334"/>
      <c r="S334"/>
      <c r="T334"/>
      <c r="U334" s="90"/>
      <c r="V334" s="90"/>
      <c r="W334" s="79"/>
      <c r="X334" s="84"/>
      <c r="Y334" s="84"/>
      <c r="Z334" s="84"/>
      <c r="AA334" s="84"/>
      <c r="AB334"/>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1"/>
      <c r="D335" s="1"/>
      <c r="E335" s="17"/>
      <c r="F335"/>
      <c r="G335"/>
      <c r="H335"/>
      <c r="I335"/>
      <c r="J335"/>
      <c r="K335"/>
      <c r="L335"/>
      <c r="M335"/>
      <c r="N335"/>
      <c r="O335"/>
      <c r="P335" s="48"/>
      <c r="Q335"/>
      <c r="R335"/>
      <c r="S335"/>
      <c r="T335"/>
      <c r="U335" s="90"/>
      <c r="V335" s="90"/>
      <c r="W335" s="79"/>
      <c r="X335" s="84"/>
      <c r="Y335" s="84"/>
      <c r="Z335" s="84"/>
      <c r="AA335" s="84"/>
      <c r="AB335"/>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1"/>
      <c r="D336" s="1"/>
      <c r="E336" s="17"/>
      <c r="F336"/>
      <c r="G336"/>
      <c r="H336"/>
      <c r="I336"/>
      <c r="J336"/>
      <c r="K336"/>
      <c r="L336"/>
      <c r="M336"/>
      <c r="N336"/>
      <c r="O336"/>
      <c r="P336" s="48"/>
      <c r="Q336"/>
      <c r="R336"/>
      <c r="S336"/>
      <c r="T336"/>
      <c r="U336" s="90"/>
      <c r="V336" s="90"/>
      <c r="W336" s="79"/>
      <c r="X336" s="84"/>
      <c r="Y336" s="84"/>
      <c r="Z336" s="84"/>
      <c r="AA336" s="84"/>
      <c r="AB336"/>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1"/>
      <c r="D337" s="1"/>
      <c r="E337" s="17"/>
      <c r="F337"/>
      <c r="G337"/>
      <c r="H337"/>
      <c r="I337"/>
      <c r="J337"/>
      <c r="K337"/>
      <c r="L337"/>
      <c r="M337"/>
      <c r="N337"/>
      <c r="O337"/>
      <c r="P337" s="48"/>
      <c r="Q337"/>
      <c r="R337"/>
      <c r="S337"/>
      <c r="T337"/>
      <c r="U337" s="90"/>
      <c r="V337" s="90"/>
      <c r="W337" s="79"/>
      <c r="X337" s="84"/>
      <c r="Y337" s="84"/>
      <c r="Z337" s="84"/>
      <c r="AA337" s="84"/>
      <c r="AB337"/>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1"/>
      <c r="D338" s="1"/>
      <c r="E338" s="17"/>
      <c r="F338"/>
      <c r="G338"/>
      <c r="H338"/>
      <c r="I338"/>
      <c r="J338"/>
      <c r="K338"/>
      <c r="L338"/>
      <c r="M338"/>
      <c r="N338"/>
      <c r="O338"/>
      <c r="P338" s="48"/>
      <c r="Q338"/>
      <c r="R338"/>
      <c r="S338"/>
      <c r="T338"/>
      <c r="U338" s="90"/>
      <c r="V338" s="90"/>
      <c r="W338" s="79"/>
      <c r="X338" s="84"/>
      <c r="Y338" s="84"/>
      <c r="Z338" s="84"/>
      <c r="AA338" s="84"/>
      <c r="AB338"/>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1"/>
      <c r="D339" s="1"/>
      <c r="E339" s="17"/>
      <c r="F339"/>
      <c r="G339"/>
      <c r="H339"/>
      <c r="I339"/>
      <c r="J339"/>
      <c r="K339"/>
      <c r="L339"/>
      <c r="M339"/>
      <c r="N339"/>
      <c r="O339"/>
      <c r="P339" s="48"/>
      <c r="Q339"/>
      <c r="R339"/>
      <c r="S339"/>
      <c r="T339"/>
      <c r="U339" s="90"/>
      <c r="V339" s="90"/>
      <c r="W339" s="79"/>
      <c r="X339" s="84"/>
      <c r="Y339" s="84"/>
      <c r="Z339" s="84"/>
      <c r="AA339" s="84"/>
      <c r="AB339"/>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1"/>
      <c r="D340" s="1"/>
      <c r="E340" s="17"/>
      <c r="F340"/>
      <c r="G340"/>
      <c r="H340"/>
      <c r="I340"/>
      <c r="J340"/>
      <c r="K340"/>
      <c r="L340"/>
      <c r="M340"/>
      <c r="N340"/>
      <c r="O340"/>
      <c r="P340" s="48"/>
      <c r="Q340"/>
      <c r="R340"/>
      <c r="S340"/>
      <c r="T340"/>
      <c r="U340" s="90"/>
      <c r="V340" s="90"/>
      <c r="W340" s="79"/>
      <c r="X340" s="84"/>
      <c r="Y340" s="84"/>
      <c r="Z340" s="84"/>
      <c r="AA340" s="84"/>
      <c r="AB340"/>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1"/>
      <c r="D341" s="1"/>
      <c r="E341" s="17"/>
      <c r="F341"/>
      <c r="G341"/>
      <c r="H341"/>
      <c r="I341"/>
      <c r="J341"/>
      <c r="K341"/>
      <c r="L341"/>
      <c r="M341"/>
      <c r="N341"/>
      <c r="O341"/>
      <c r="P341" s="48"/>
      <c r="Q341"/>
      <c r="R341"/>
      <c r="S341"/>
      <c r="T341"/>
      <c r="U341" s="90"/>
      <c r="V341" s="90"/>
      <c r="W341" s="79"/>
      <c r="X341" s="84"/>
      <c r="Y341" s="84"/>
      <c r="Z341" s="84"/>
      <c r="AA341" s="84"/>
      <c r="AB34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1"/>
      <c r="D342" s="1"/>
      <c r="E342" s="17"/>
      <c r="F342"/>
      <c r="G342"/>
      <c r="H342"/>
      <c r="I342"/>
      <c r="J342"/>
      <c r="K342"/>
      <c r="L342"/>
      <c r="M342"/>
      <c r="N342"/>
      <c r="O342"/>
      <c r="P342" s="48"/>
      <c r="Q342"/>
      <c r="R342"/>
      <c r="S342"/>
      <c r="T342"/>
      <c r="U342" s="90"/>
      <c r="V342" s="90"/>
      <c r="W342" s="79"/>
      <c r="X342" s="84"/>
      <c r="Y342" s="84"/>
      <c r="Z342" s="84"/>
      <c r="AA342" s="84"/>
      <c r="AB342"/>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1"/>
      <c r="D343" s="1"/>
      <c r="E343" s="17"/>
      <c r="F343"/>
      <c r="G343"/>
      <c r="H343"/>
      <c r="I343"/>
      <c r="J343"/>
      <c r="K343"/>
      <c r="L343"/>
      <c r="M343"/>
      <c r="N343"/>
      <c r="O343"/>
      <c r="P343" s="48"/>
      <c r="Q343"/>
      <c r="R343"/>
      <c r="S343"/>
      <c r="T343"/>
      <c r="U343" s="90"/>
      <c r="V343" s="90"/>
      <c r="W343" s="79"/>
      <c r="X343" s="84"/>
      <c r="Y343" s="84"/>
      <c r="Z343" s="84"/>
      <c r="AA343" s="84"/>
      <c r="AB343"/>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1"/>
      <c r="D344" s="1"/>
      <c r="E344" s="17"/>
      <c r="F344"/>
      <c r="G344"/>
      <c r="H344"/>
      <c r="I344"/>
      <c r="J344"/>
      <c r="K344"/>
      <c r="L344"/>
      <c r="M344"/>
      <c r="N344"/>
      <c r="O344"/>
      <c r="P344" s="48"/>
      <c r="Q344"/>
      <c r="R344"/>
      <c r="S344"/>
      <c r="T344"/>
      <c r="U344" s="90"/>
      <c r="V344" s="90"/>
      <c r="W344" s="79"/>
      <c r="X344" s="84"/>
      <c r="Y344" s="84"/>
      <c r="Z344" s="84"/>
      <c r="AA344" s="84"/>
      <c r="AB344"/>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1"/>
      <c r="D345" s="1"/>
      <c r="E345" s="17"/>
      <c r="F345"/>
      <c r="G345"/>
      <c r="H345"/>
      <c r="I345"/>
      <c r="J345"/>
      <c r="K345"/>
      <c r="L345"/>
      <c r="M345"/>
      <c r="N345"/>
      <c r="O345"/>
      <c r="P345" s="48"/>
      <c r="Q345"/>
      <c r="R345"/>
      <c r="S345"/>
      <c r="T345"/>
      <c r="U345" s="90"/>
      <c r="V345" s="90"/>
      <c r="W345" s="79"/>
      <c r="X345" s="84"/>
      <c r="Y345" s="84"/>
      <c r="Z345" s="84"/>
      <c r="AA345" s="84"/>
      <c r="AB345"/>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1"/>
      <c r="D346" s="1"/>
      <c r="E346" s="17"/>
      <c r="F346"/>
      <c r="G346"/>
      <c r="H346"/>
      <c r="I346"/>
      <c r="J346"/>
      <c r="K346"/>
      <c r="L346"/>
      <c r="M346"/>
      <c r="N346"/>
      <c r="O346"/>
      <c r="P346" s="48"/>
      <c r="Q346"/>
      <c r="R346"/>
      <c r="S346"/>
      <c r="T346"/>
      <c r="U346" s="90"/>
      <c r="V346" s="90"/>
      <c r="W346" s="79"/>
      <c r="X346" s="84"/>
      <c r="Y346" s="84"/>
      <c r="Z346" s="84"/>
      <c r="AA346" s="84"/>
      <c r="AB346"/>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1"/>
      <c r="D347" s="1"/>
      <c r="E347" s="17"/>
      <c r="F347"/>
      <c r="G347"/>
      <c r="H347"/>
      <c r="I347"/>
      <c r="J347"/>
      <c r="K347"/>
      <c r="L347"/>
      <c r="M347"/>
      <c r="N347"/>
      <c r="O347"/>
      <c r="P347" s="48"/>
      <c r="Q347"/>
      <c r="R347"/>
      <c r="S347"/>
      <c r="T347"/>
      <c r="U347" s="90"/>
      <c r="V347" s="90"/>
      <c r="W347" s="79"/>
      <c r="X347" s="84"/>
      <c r="Y347" s="84"/>
      <c r="Z347" s="84"/>
      <c r="AA347" s="84"/>
      <c r="AB347"/>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1"/>
      <c r="D348" s="1"/>
      <c r="E348" s="17"/>
      <c r="F348"/>
      <c r="G348"/>
      <c r="H348"/>
      <c r="I348"/>
      <c r="J348"/>
      <c r="K348"/>
      <c r="L348"/>
      <c r="M348"/>
      <c r="N348"/>
      <c r="O348"/>
      <c r="P348" s="48"/>
      <c r="Q348"/>
      <c r="R348"/>
      <c r="S348"/>
      <c r="T348"/>
      <c r="U348" s="90"/>
      <c r="V348" s="90"/>
      <c r="W348" s="79"/>
      <c r="X348" s="84"/>
      <c r="Y348" s="84"/>
      <c r="Z348" s="84"/>
      <c r="AA348" s="84"/>
      <c r="AB348"/>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1"/>
      <c r="D349" s="1"/>
      <c r="E349" s="17"/>
      <c r="F349"/>
      <c r="G349"/>
      <c r="H349"/>
      <c r="I349"/>
      <c r="J349"/>
      <c r="K349"/>
      <c r="L349"/>
      <c r="M349"/>
      <c r="N349"/>
      <c r="O349"/>
      <c r="P349" s="48"/>
      <c r="Q349"/>
      <c r="R349"/>
      <c r="S349"/>
      <c r="T349"/>
      <c r="U349" s="90"/>
      <c r="V349" s="90"/>
      <c r="W349" s="79"/>
      <c r="X349" s="84"/>
      <c r="Y349" s="84"/>
      <c r="Z349" s="84"/>
      <c r="AA349" s="84"/>
      <c r="AB349"/>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1"/>
      <c r="D350" s="1"/>
      <c r="E350" s="17"/>
      <c r="F350"/>
      <c r="G350"/>
      <c r="H350"/>
      <c r="I350"/>
      <c r="J350"/>
      <c r="K350"/>
      <c r="L350"/>
      <c r="M350"/>
      <c r="N350"/>
      <c r="O350"/>
      <c r="P350" s="48"/>
      <c r="Q350"/>
      <c r="R350"/>
      <c r="S350"/>
      <c r="T350"/>
      <c r="U350" s="90"/>
      <c r="V350" s="90"/>
      <c r="W350" s="79"/>
      <c r="X350" s="84"/>
      <c r="Y350" s="84"/>
      <c r="Z350" s="84"/>
      <c r="AA350" s="84"/>
      <c r="AB350"/>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1"/>
      <c r="D351" s="1"/>
      <c r="E351" s="17"/>
      <c r="F351"/>
      <c r="G351"/>
      <c r="H351"/>
      <c r="I351"/>
      <c r="J351"/>
      <c r="K351"/>
      <c r="L351"/>
      <c r="M351"/>
      <c r="N351"/>
      <c r="O351"/>
      <c r="P351" s="48"/>
      <c r="Q351"/>
      <c r="R351"/>
      <c r="S351"/>
      <c r="T351"/>
      <c r="U351" s="90"/>
      <c r="V351" s="90"/>
      <c r="W351" s="79"/>
      <c r="X351" s="84"/>
      <c r="Y351" s="84"/>
      <c r="Z351" s="84"/>
      <c r="AA351" s="84"/>
      <c r="AB35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1"/>
      <c r="D352" s="1"/>
      <c r="E352" s="17"/>
      <c r="F352"/>
      <c r="G352"/>
      <c r="H352"/>
      <c r="I352"/>
      <c r="J352"/>
      <c r="K352"/>
      <c r="L352"/>
      <c r="M352"/>
      <c r="N352"/>
      <c r="O352"/>
      <c r="P352" s="48"/>
      <c r="Q352"/>
      <c r="R352"/>
      <c r="S352"/>
      <c r="T352"/>
      <c r="U352" s="90"/>
      <c r="V352" s="90"/>
      <c r="W352" s="79"/>
      <c r="X352" s="84"/>
      <c r="Y352" s="84"/>
      <c r="Z352" s="84"/>
      <c r="AA352" s="84"/>
      <c r="AB352"/>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1"/>
      <c r="D353" s="1"/>
      <c r="E353" s="17"/>
      <c r="F353"/>
      <c r="G353"/>
      <c r="H353"/>
      <c r="I353"/>
      <c r="J353"/>
      <c r="K353"/>
      <c r="L353"/>
      <c r="M353"/>
      <c r="N353"/>
      <c r="O353"/>
      <c r="P353" s="48"/>
      <c r="Q353"/>
      <c r="R353"/>
      <c r="S353"/>
      <c r="T353"/>
      <c r="U353" s="90"/>
      <c r="V353" s="90"/>
      <c r="W353" s="79"/>
      <c r="X353" s="84"/>
      <c r="Y353" s="84"/>
      <c r="Z353" s="84"/>
      <c r="AA353" s="84"/>
      <c r="AB353"/>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1"/>
      <c r="D354" s="1"/>
      <c r="E354" s="17"/>
      <c r="F354"/>
      <c r="G354"/>
      <c r="H354"/>
      <c r="I354"/>
      <c r="J354"/>
      <c r="K354"/>
      <c r="L354"/>
      <c r="M354"/>
      <c r="N354"/>
      <c r="O354"/>
      <c r="P354" s="48"/>
      <c r="Q354"/>
      <c r="R354"/>
      <c r="S354"/>
      <c r="T354"/>
      <c r="U354" s="90"/>
      <c r="V354" s="90"/>
      <c r="W354" s="79"/>
      <c r="X354" s="84"/>
      <c r="Y354" s="84"/>
      <c r="Z354" s="84"/>
      <c r="AA354" s="84"/>
      <c r="AB354"/>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1"/>
      <c r="D355" s="1"/>
      <c r="E355" s="17"/>
      <c r="F355"/>
      <c r="G355"/>
      <c r="H355"/>
      <c r="I355"/>
      <c r="J355"/>
      <c r="K355"/>
      <c r="L355"/>
      <c r="M355"/>
      <c r="N355"/>
      <c r="O355"/>
      <c r="P355" s="48"/>
      <c r="Q355"/>
      <c r="R355"/>
      <c r="S355"/>
      <c r="T355"/>
      <c r="U355" s="90"/>
      <c r="V355" s="90"/>
      <c r="W355" s="79"/>
      <c r="X355" s="84"/>
      <c r="Y355" s="84"/>
      <c r="Z355" s="84"/>
      <c r="AA355" s="84"/>
      <c r="AB355"/>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1"/>
      <c r="D356" s="1"/>
      <c r="E356" s="17"/>
      <c r="F356"/>
      <c r="G356"/>
      <c r="H356"/>
      <c r="I356"/>
      <c r="J356"/>
      <c r="K356"/>
      <c r="L356"/>
      <c r="M356"/>
      <c r="N356"/>
      <c r="O356"/>
      <c r="P356" s="48"/>
      <c r="Q356"/>
      <c r="R356"/>
      <c r="S356"/>
      <c r="T356"/>
      <c r="U356" s="90"/>
      <c r="V356" s="90"/>
      <c r="W356" s="79"/>
      <c r="X356" s="84"/>
      <c r="Y356" s="84"/>
      <c r="Z356" s="84"/>
      <c r="AA356" s="84"/>
      <c r="AB356"/>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1"/>
      <c r="D357" s="1"/>
      <c r="E357" s="17"/>
      <c r="F357"/>
      <c r="G357"/>
      <c r="H357"/>
      <c r="I357"/>
      <c r="J357"/>
      <c r="K357"/>
      <c r="L357"/>
      <c r="M357"/>
      <c r="N357"/>
      <c r="O357"/>
      <c r="P357" s="48"/>
      <c r="Q357"/>
      <c r="R357"/>
      <c r="S357"/>
      <c r="T357"/>
      <c r="U357" s="90"/>
      <c r="V357" s="90"/>
      <c r="W357" s="79"/>
      <c r="X357" s="84"/>
      <c r="Y357" s="84"/>
      <c r="Z357" s="84"/>
      <c r="AA357" s="84"/>
      <c r="AB357"/>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1"/>
      <c r="D358" s="1"/>
      <c r="E358" s="17"/>
      <c r="F358"/>
      <c r="G358"/>
      <c r="H358"/>
      <c r="I358"/>
      <c r="J358"/>
      <c r="K358"/>
      <c r="L358"/>
      <c r="M358"/>
      <c r="N358"/>
      <c r="O358"/>
      <c r="P358" s="48"/>
      <c r="Q358"/>
      <c r="R358"/>
      <c r="S358"/>
      <c r="T358"/>
      <c r="U358" s="90"/>
      <c r="V358" s="90"/>
      <c r="W358" s="79"/>
      <c r="X358" s="84"/>
      <c r="Y358" s="84"/>
      <c r="Z358" s="84"/>
      <c r="AA358" s="84"/>
      <c r="AB358"/>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1"/>
      <c r="D359" s="1"/>
      <c r="E359" s="17"/>
      <c r="F359"/>
      <c r="G359"/>
      <c r="H359"/>
      <c r="I359"/>
      <c r="J359"/>
      <c r="K359"/>
      <c r="L359"/>
      <c r="M359"/>
      <c r="N359"/>
      <c r="O359"/>
      <c r="P359" s="48"/>
      <c r="Q359"/>
      <c r="R359"/>
      <c r="S359"/>
      <c r="T359"/>
      <c r="U359" s="90"/>
      <c r="V359" s="90"/>
      <c r="W359" s="79"/>
      <c r="X359" s="84"/>
      <c r="Y359" s="84"/>
      <c r="Z359" s="84"/>
      <c r="AA359" s="84"/>
      <c r="AB359"/>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1"/>
      <c r="D360" s="1"/>
      <c r="E360" s="17"/>
      <c r="F360"/>
      <c r="G360"/>
      <c r="H360"/>
      <c r="I360"/>
      <c r="J360"/>
      <c r="K360"/>
      <c r="L360"/>
      <c r="M360"/>
      <c r="N360"/>
      <c r="O360"/>
      <c r="P360" s="48"/>
      <c r="Q360"/>
      <c r="R360"/>
      <c r="S360"/>
      <c r="T360"/>
      <c r="U360" s="90"/>
      <c r="V360" s="90"/>
      <c r="W360" s="79"/>
      <c r="X360" s="84"/>
      <c r="Y360" s="84"/>
      <c r="Z360" s="84"/>
      <c r="AA360" s="84"/>
      <c r="AB360"/>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1"/>
      <c r="D361" s="1"/>
      <c r="E361" s="17"/>
      <c r="F361"/>
      <c r="G361"/>
      <c r="H361"/>
      <c r="I361"/>
      <c r="J361"/>
      <c r="K361"/>
      <c r="L361"/>
      <c r="M361"/>
      <c r="N361"/>
      <c r="O361"/>
      <c r="P361" s="48"/>
      <c r="Q361"/>
      <c r="R361"/>
      <c r="S361"/>
      <c r="T361"/>
      <c r="U361" s="90"/>
      <c r="V361" s="90"/>
      <c r="W361" s="79"/>
      <c r="X361" s="84"/>
      <c r="Y361" s="84"/>
      <c r="Z361" s="84"/>
      <c r="AA361" s="84"/>
      <c r="AB36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1"/>
      <c r="D362" s="1"/>
      <c r="E362" s="17"/>
      <c r="F362"/>
      <c r="G362"/>
      <c r="H362"/>
      <c r="I362"/>
      <c r="J362"/>
      <c r="K362"/>
      <c r="L362"/>
      <c r="M362"/>
      <c r="N362"/>
      <c r="O362"/>
      <c r="P362" s="48"/>
      <c r="Q362"/>
      <c r="R362"/>
      <c r="S362"/>
      <c r="T362"/>
      <c r="U362" s="90"/>
      <c r="V362" s="90"/>
      <c r="W362" s="79"/>
      <c r="X362" s="84"/>
      <c r="Y362" s="84"/>
      <c r="Z362" s="84"/>
      <c r="AA362" s="84"/>
      <c r="AB362"/>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1"/>
      <c r="D363" s="1"/>
      <c r="E363" s="17"/>
      <c r="F363"/>
      <c r="G363"/>
      <c r="H363"/>
      <c r="I363"/>
      <c r="J363"/>
      <c r="K363"/>
      <c r="L363"/>
      <c r="M363"/>
      <c r="N363"/>
      <c r="O363"/>
      <c r="P363" s="48"/>
      <c r="Q363"/>
      <c r="R363"/>
      <c r="S363"/>
      <c r="T363"/>
      <c r="U363" s="90"/>
      <c r="V363" s="90"/>
      <c r="W363" s="79"/>
      <c r="X363" s="84"/>
      <c r="Y363" s="84"/>
      <c r="Z363" s="84"/>
      <c r="AA363" s="84"/>
      <c r="AB363"/>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1"/>
      <c r="D364" s="1"/>
      <c r="E364" s="17"/>
      <c r="F364"/>
      <c r="G364"/>
      <c r="H364"/>
      <c r="I364"/>
      <c r="J364"/>
      <c r="K364"/>
      <c r="L364"/>
      <c r="M364"/>
      <c r="N364"/>
      <c r="O364"/>
      <c r="P364" s="48"/>
      <c r="Q364"/>
      <c r="R364"/>
      <c r="S364"/>
      <c r="T364"/>
      <c r="U364" s="90"/>
      <c r="V364" s="90"/>
      <c r="W364" s="79"/>
      <c r="X364" s="84"/>
      <c r="Y364" s="84"/>
      <c r="Z364" s="84"/>
      <c r="AA364" s="84"/>
      <c r="AB364"/>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1"/>
      <c r="D365" s="1"/>
      <c r="E365" s="17"/>
      <c r="F365"/>
      <c r="G365"/>
      <c r="H365"/>
      <c r="I365"/>
      <c r="J365"/>
      <c r="K365"/>
      <c r="L365"/>
      <c r="M365"/>
      <c r="N365"/>
      <c r="O365"/>
      <c r="P365" s="48"/>
      <c r="Q365"/>
      <c r="R365"/>
      <c r="S365"/>
      <c r="T365"/>
      <c r="U365" s="90"/>
      <c r="V365" s="90"/>
      <c r="W365" s="79"/>
      <c r="X365" s="84"/>
      <c r="Y365" s="84"/>
      <c r="Z365" s="84"/>
      <c r="AA365" s="84"/>
      <c r="AB365"/>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1"/>
      <c r="D366" s="1"/>
      <c r="E366" s="17"/>
      <c r="F366"/>
      <c r="G366"/>
      <c r="H366"/>
      <c r="I366"/>
      <c r="J366"/>
      <c r="K366"/>
      <c r="L366"/>
      <c r="M366"/>
      <c r="N366"/>
      <c r="O366"/>
      <c r="P366" s="48"/>
      <c r="Q366"/>
      <c r="R366"/>
      <c r="S366"/>
      <c r="T366"/>
      <c r="U366" s="90"/>
      <c r="V366" s="90"/>
      <c r="W366" s="79"/>
      <c r="X366" s="84"/>
      <c r="Y366" s="84"/>
      <c r="Z366" s="84"/>
      <c r="AA366" s="84"/>
      <c r="AB366"/>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1"/>
      <c r="D367" s="1"/>
      <c r="E367" s="17"/>
      <c r="F367"/>
      <c r="G367"/>
      <c r="H367"/>
      <c r="I367"/>
      <c r="J367"/>
      <c r="K367"/>
      <c r="L367"/>
      <c r="M367"/>
      <c r="N367"/>
      <c r="O367"/>
      <c r="P367" s="48"/>
      <c r="Q367"/>
      <c r="R367"/>
      <c r="S367"/>
      <c r="T367"/>
      <c r="U367" s="90"/>
      <c r="V367" s="90"/>
      <c r="W367" s="79"/>
      <c r="X367" s="84"/>
      <c r="Y367" s="84"/>
      <c r="Z367" s="84"/>
      <c r="AA367" s="84"/>
      <c r="AB367"/>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1"/>
      <c r="D368" s="1"/>
      <c r="E368" s="17"/>
      <c r="F368"/>
      <c r="G368"/>
      <c r="H368"/>
      <c r="I368"/>
      <c r="J368"/>
      <c r="K368"/>
      <c r="L368"/>
      <c r="M368"/>
      <c r="N368"/>
      <c r="O368"/>
      <c r="P368" s="48"/>
      <c r="Q368"/>
      <c r="R368"/>
      <c r="S368"/>
      <c r="T368"/>
      <c r="U368" s="90"/>
      <c r="V368" s="90"/>
      <c r="W368" s="79"/>
      <c r="X368" s="84"/>
      <c r="Y368" s="84"/>
      <c r="Z368" s="84"/>
      <c r="AA368" s="84"/>
      <c r="AB368"/>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1"/>
      <c r="D369" s="1"/>
      <c r="E369" s="17"/>
      <c r="F369"/>
      <c r="G369"/>
      <c r="H369"/>
      <c r="I369"/>
      <c r="J369"/>
      <c r="K369"/>
      <c r="L369"/>
      <c r="M369"/>
      <c r="N369"/>
      <c r="O369"/>
      <c r="P369" s="48"/>
      <c r="Q369"/>
      <c r="R369"/>
      <c r="S369"/>
      <c r="T369"/>
      <c r="U369" s="90"/>
      <c r="V369" s="90"/>
      <c r="W369" s="79"/>
      <c r="X369" s="84"/>
      <c r="Y369" s="84"/>
      <c r="Z369" s="84"/>
      <c r="AA369" s="84"/>
      <c r="AB369"/>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1"/>
      <c r="D370" s="1"/>
      <c r="E370" s="17"/>
      <c r="F370"/>
      <c r="G370"/>
      <c r="H370"/>
      <c r="I370"/>
      <c r="J370"/>
      <c r="K370"/>
      <c r="L370"/>
      <c r="M370"/>
      <c r="N370"/>
      <c r="O370"/>
      <c r="P370" s="48"/>
      <c r="Q370"/>
      <c r="R370"/>
      <c r="S370"/>
      <c r="T370"/>
      <c r="U370" s="90"/>
      <c r="V370" s="90"/>
      <c r="W370" s="79"/>
      <c r="X370" s="84"/>
      <c r="Y370" s="84"/>
      <c r="Z370" s="84"/>
      <c r="AA370" s="84"/>
      <c r="AB370"/>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1"/>
      <c r="D371" s="1"/>
      <c r="E371" s="17"/>
      <c r="F371"/>
      <c r="G371"/>
      <c r="H371"/>
      <c r="I371"/>
      <c r="J371"/>
      <c r="K371"/>
      <c r="L371"/>
      <c r="M371"/>
      <c r="N371"/>
      <c r="O371"/>
      <c r="P371" s="48"/>
      <c r="Q371"/>
      <c r="R371"/>
      <c r="S371"/>
      <c r="T371"/>
      <c r="U371" s="90"/>
      <c r="V371" s="90"/>
      <c r="W371" s="79"/>
      <c r="X371" s="84"/>
      <c r="Y371" s="84"/>
      <c r="Z371" s="84"/>
      <c r="AA371" s="84"/>
      <c r="AB37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1"/>
      <c r="D372" s="1"/>
      <c r="E372" s="17"/>
      <c r="F372"/>
      <c r="G372"/>
      <c r="H372"/>
      <c r="I372"/>
      <c r="J372"/>
      <c r="K372"/>
      <c r="L372"/>
      <c r="M372"/>
      <c r="N372"/>
      <c r="O372"/>
      <c r="P372" s="48"/>
      <c r="Q372"/>
      <c r="R372"/>
      <c r="S372"/>
      <c r="T372"/>
      <c r="U372" s="90"/>
      <c r="V372" s="90"/>
      <c r="W372" s="79"/>
      <c r="X372" s="84"/>
      <c r="Y372" s="84"/>
      <c r="Z372" s="84"/>
      <c r="AA372" s="84"/>
      <c r="AB372"/>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1"/>
      <c r="D373" s="1"/>
      <c r="E373" s="17"/>
      <c r="F373"/>
      <c r="G373"/>
      <c r="H373"/>
      <c r="I373"/>
      <c r="J373"/>
      <c r="K373"/>
      <c r="L373"/>
      <c r="M373"/>
      <c r="N373"/>
      <c r="O373"/>
      <c r="P373" s="48"/>
      <c r="Q373"/>
      <c r="R373"/>
      <c r="S373"/>
      <c r="T373"/>
      <c r="U373" s="90"/>
      <c r="V373" s="90"/>
      <c r="W373" s="79"/>
      <c r="X373" s="84"/>
      <c r="Y373" s="84"/>
      <c r="Z373" s="84"/>
      <c r="AA373" s="84"/>
      <c r="AB373"/>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1"/>
      <c r="D374" s="1"/>
      <c r="E374" s="17"/>
      <c r="F374"/>
      <c r="G374"/>
      <c r="H374"/>
      <c r="I374"/>
      <c r="J374"/>
      <c r="K374"/>
      <c r="L374"/>
      <c r="M374"/>
      <c r="N374"/>
      <c r="O374"/>
      <c r="P374" s="48"/>
      <c r="Q374"/>
      <c r="R374"/>
      <c r="S374"/>
      <c r="T374"/>
      <c r="U374" s="90"/>
      <c r="V374" s="90"/>
      <c r="W374" s="79"/>
      <c r="X374" s="84"/>
      <c r="Y374" s="84"/>
      <c r="Z374" s="84"/>
      <c r="AA374" s="84"/>
      <c r="AB374"/>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1"/>
      <c r="D375" s="1"/>
      <c r="E375" s="17"/>
      <c r="F375"/>
      <c r="G375"/>
      <c r="H375"/>
      <c r="I375"/>
      <c r="J375"/>
      <c r="K375"/>
      <c r="L375"/>
      <c r="M375"/>
      <c r="N375"/>
      <c r="O375"/>
      <c r="P375" s="48"/>
      <c r="Q375"/>
      <c r="R375"/>
      <c r="S375"/>
      <c r="T375"/>
      <c r="U375" s="90"/>
      <c r="V375" s="90"/>
      <c r="W375" s="79"/>
      <c r="X375" s="84"/>
      <c r="Y375" s="84"/>
      <c r="Z375" s="84"/>
      <c r="AA375" s="84"/>
      <c r="AB375"/>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1"/>
      <c r="D376" s="1"/>
      <c r="E376" s="17"/>
      <c r="F376"/>
      <c r="G376"/>
      <c r="H376"/>
      <c r="I376"/>
      <c r="J376"/>
      <c r="K376"/>
      <c r="L376"/>
      <c r="M376"/>
      <c r="N376"/>
      <c r="O376"/>
      <c r="P376" s="48"/>
      <c r="Q376"/>
      <c r="R376"/>
      <c r="S376"/>
      <c r="T376"/>
      <c r="U376" s="90"/>
      <c r="V376" s="90"/>
      <c r="W376" s="79"/>
      <c r="X376" s="84"/>
      <c r="Y376" s="84"/>
      <c r="Z376" s="84"/>
      <c r="AA376" s="84"/>
      <c r="AB376"/>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1"/>
      <c r="D377" s="1"/>
      <c r="E377" s="17"/>
      <c r="F377"/>
      <c r="G377"/>
      <c r="H377"/>
      <c r="I377"/>
      <c r="J377"/>
      <c r="K377"/>
      <c r="L377"/>
      <c r="M377"/>
      <c r="N377"/>
      <c r="O377"/>
      <c r="P377" s="48"/>
      <c r="Q377"/>
      <c r="R377"/>
      <c r="S377"/>
      <c r="T377"/>
      <c r="U377" s="90"/>
      <c r="V377" s="90"/>
      <c r="W377" s="79"/>
      <c r="X377" s="84"/>
      <c r="Y377" s="84"/>
      <c r="Z377" s="84"/>
      <c r="AA377" s="84"/>
      <c r="AB377"/>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1"/>
      <c r="D378" s="1"/>
      <c r="E378" s="17"/>
      <c r="F378"/>
      <c r="G378"/>
      <c r="H378"/>
      <c r="I378"/>
      <c r="J378"/>
      <c r="K378"/>
      <c r="L378"/>
      <c r="M378"/>
      <c r="N378"/>
      <c r="O378"/>
      <c r="P378" s="48"/>
      <c r="Q378"/>
      <c r="R378"/>
      <c r="S378"/>
      <c r="T378"/>
      <c r="U378" s="90"/>
      <c r="V378" s="90"/>
      <c r="W378" s="79"/>
      <c r="X378" s="84"/>
      <c r="Y378" s="84"/>
      <c r="Z378" s="84"/>
      <c r="AA378" s="84"/>
      <c r="AB378"/>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1"/>
      <c r="D379" s="1"/>
      <c r="E379" s="17"/>
      <c r="F379"/>
      <c r="G379"/>
      <c r="H379"/>
      <c r="I379"/>
      <c r="J379"/>
      <c r="K379"/>
      <c r="L379"/>
      <c r="M379"/>
      <c r="N379"/>
      <c r="O379"/>
      <c r="P379" s="48"/>
      <c r="Q379"/>
      <c r="R379"/>
      <c r="S379"/>
      <c r="T379"/>
      <c r="U379" s="90"/>
      <c r="V379" s="90"/>
      <c r="W379" s="79"/>
      <c r="X379" s="84"/>
      <c r="Y379" s="84"/>
      <c r="Z379" s="84"/>
      <c r="AA379" s="84"/>
      <c r="AB379"/>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1"/>
      <c r="D380" s="1"/>
      <c r="E380" s="17"/>
      <c r="F380"/>
      <c r="G380"/>
      <c r="H380"/>
      <c r="I380"/>
      <c r="J380"/>
      <c r="K380"/>
      <c r="L380"/>
      <c r="M380"/>
      <c r="N380"/>
      <c r="O380"/>
      <c r="P380" s="48"/>
      <c r="Q380"/>
      <c r="R380"/>
      <c r="S380"/>
      <c r="T380"/>
      <c r="U380" s="90"/>
      <c r="V380" s="90"/>
      <c r="W380" s="79"/>
      <c r="X380" s="84"/>
      <c r="Y380" s="84"/>
      <c r="Z380" s="84"/>
      <c r="AA380" s="84"/>
      <c r="AB380"/>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1"/>
      <c r="D381" s="1"/>
      <c r="E381" s="17"/>
      <c r="F381"/>
      <c r="G381"/>
      <c r="H381"/>
      <c r="I381"/>
      <c r="J381"/>
      <c r="K381"/>
      <c r="L381"/>
      <c r="M381"/>
      <c r="N381"/>
      <c r="O381"/>
      <c r="P381" s="48"/>
      <c r="Q381"/>
      <c r="R381"/>
      <c r="S381"/>
      <c r="T381"/>
      <c r="U381" s="90"/>
      <c r="V381" s="90"/>
      <c r="W381" s="79"/>
      <c r="X381" s="84"/>
      <c r="Y381" s="84"/>
      <c r="Z381" s="84"/>
      <c r="AA381" s="84"/>
      <c r="AB38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1"/>
      <c r="D382" s="1"/>
      <c r="E382" s="17"/>
      <c r="F382"/>
      <c r="G382"/>
      <c r="H382"/>
      <c r="I382"/>
      <c r="J382"/>
      <c r="K382"/>
      <c r="L382"/>
      <c r="M382"/>
      <c r="N382"/>
      <c r="O382"/>
      <c r="P382" s="48"/>
      <c r="Q382"/>
      <c r="R382"/>
      <c r="S382"/>
      <c r="T382"/>
      <c r="U382" s="90"/>
      <c r="V382" s="90"/>
      <c r="W382" s="79"/>
      <c r="X382" s="84"/>
      <c r="Y382" s="84"/>
      <c r="Z382" s="84"/>
      <c r="AA382" s="84"/>
      <c r="AB382"/>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1"/>
      <c r="D383" s="1"/>
      <c r="E383" s="17"/>
      <c r="F383"/>
      <c r="G383"/>
      <c r="H383"/>
      <c r="I383"/>
      <c r="J383"/>
      <c r="K383"/>
      <c r="L383"/>
      <c r="M383"/>
      <c r="N383"/>
      <c r="O383"/>
      <c r="P383" s="48"/>
      <c r="Q383"/>
      <c r="R383"/>
      <c r="S383"/>
      <c r="T383"/>
      <c r="U383" s="90"/>
      <c r="V383" s="90"/>
      <c r="W383" s="79"/>
      <c r="X383" s="84"/>
      <c r="Y383" s="84"/>
      <c r="Z383" s="84"/>
      <c r="AA383" s="84"/>
      <c r="AB383"/>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1"/>
      <c r="D384" s="1"/>
      <c r="E384" s="17"/>
      <c r="F384"/>
      <c r="G384"/>
      <c r="H384"/>
      <c r="I384"/>
      <c r="J384"/>
      <c r="K384"/>
      <c r="L384"/>
      <c r="M384"/>
      <c r="N384"/>
      <c r="O384"/>
      <c r="P384" s="48"/>
      <c r="Q384"/>
      <c r="R384"/>
      <c r="S384"/>
      <c r="T384"/>
      <c r="U384" s="90"/>
      <c r="V384" s="90"/>
      <c r="W384" s="79"/>
      <c r="X384" s="84"/>
      <c r="Y384" s="84"/>
      <c r="Z384" s="84"/>
      <c r="AA384" s="84"/>
      <c r="AB384"/>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1"/>
      <c r="D385" s="1"/>
      <c r="E385" s="17"/>
      <c r="F385"/>
      <c r="G385"/>
      <c r="H385"/>
      <c r="I385"/>
      <c r="J385"/>
      <c r="K385"/>
      <c r="L385"/>
      <c r="M385"/>
      <c r="N385"/>
      <c r="O385"/>
      <c r="P385" s="48"/>
      <c r="Q385"/>
      <c r="R385"/>
      <c r="S385"/>
      <c r="T385"/>
      <c r="U385" s="90"/>
      <c r="V385" s="90"/>
      <c r="W385" s="79"/>
      <c r="X385" s="84"/>
      <c r="Y385" s="84"/>
      <c r="Z385" s="84"/>
      <c r="AA385" s="84"/>
      <c r="AB385"/>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1"/>
      <c r="D386" s="1"/>
      <c r="E386" s="17"/>
      <c r="F386"/>
      <c r="G386"/>
      <c r="H386"/>
      <c r="I386"/>
      <c r="J386"/>
      <c r="K386"/>
      <c r="L386"/>
      <c r="M386"/>
      <c r="N386"/>
      <c r="O386"/>
      <c r="P386" s="48"/>
      <c r="Q386"/>
      <c r="R386"/>
      <c r="S386"/>
      <c r="T386"/>
      <c r="U386" s="90"/>
      <c r="V386" s="90"/>
      <c r="W386" s="79"/>
      <c r="X386" s="84"/>
      <c r="Y386" s="84"/>
      <c r="Z386" s="84"/>
      <c r="AA386" s="84"/>
      <c r="AB386"/>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1"/>
      <c r="D387" s="1"/>
      <c r="E387" s="17"/>
      <c r="F387"/>
      <c r="G387"/>
      <c r="H387"/>
      <c r="I387"/>
      <c r="J387"/>
      <c r="K387"/>
      <c r="L387"/>
      <c r="M387"/>
      <c r="N387"/>
      <c r="O387"/>
      <c r="P387" s="48"/>
      <c r="Q387"/>
      <c r="R387"/>
      <c r="S387"/>
      <c r="T387"/>
      <c r="U387" s="90"/>
      <c r="V387" s="90"/>
      <c r="W387" s="79"/>
      <c r="X387" s="84"/>
      <c r="Y387" s="84"/>
      <c r="Z387" s="84"/>
      <c r="AA387" s="84"/>
      <c r="AB387"/>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1"/>
      <c r="D388" s="1"/>
      <c r="E388" s="17"/>
      <c r="F388"/>
      <c r="G388"/>
      <c r="H388"/>
      <c r="I388"/>
      <c r="J388"/>
      <c r="K388"/>
      <c r="L388"/>
      <c r="M388"/>
      <c r="N388"/>
      <c r="O388"/>
      <c r="P388" s="48"/>
      <c r="Q388"/>
      <c r="R388"/>
      <c r="S388"/>
      <c r="T388"/>
      <c r="U388" s="90"/>
      <c r="V388" s="90"/>
      <c r="W388" s="79"/>
      <c r="X388" s="84"/>
      <c r="Y388" s="84"/>
      <c r="Z388" s="84"/>
      <c r="AA388" s="84"/>
      <c r="AB388"/>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1"/>
      <c r="D389" s="1"/>
      <c r="E389" s="17"/>
      <c r="F389"/>
      <c r="G389"/>
      <c r="H389"/>
      <c r="I389"/>
      <c r="J389"/>
      <c r="K389"/>
      <c r="L389"/>
      <c r="M389"/>
      <c r="N389"/>
      <c r="O389"/>
      <c r="P389" s="48"/>
      <c r="Q389"/>
      <c r="R389"/>
      <c r="S389"/>
      <c r="T389"/>
      <c r="U389" s="90"/>
      <c r="V389" s="90"/>
      <c r="W389" s="79"/>
      <c r="X389" s="84"/>
      <c r="Y389" s="84"/>
      <c r="Z389" s="84"/>
      <c r="AA389" s="84"/>
      <c r="AB389"/>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1"/>
      <c r="D390" s="1"/>
      <c r="E390" s="17"/>
      <c r="F390"/>
      <c r="G390"/>
      <c r="H390"/>
      <c r="I390"/>
      <c r="J390"/>
      <c r="K390"/>
      <c r="L390"/>
      <c r="M390"/>
      <c r="N390"/>
      <c r="O390"/>
      <c r="P390" s="48"/>
      <c r="Q390"/>
      <c r="R390"/>
      <c r="S390"/>
      <c r="T390"/>
      <c r="U390" s="90"/>
      <c r="V390" s="90"/>
      <c r="W390" s="79"/>
      <c r="X390" s="84"/>
      <c r="Y390" s="84"/>
      <c r="Z390" s="84"/>
      <c r="AA390" s="84"/>
      <c r="AB390"/>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1"/>
      <c r="D391" s="1"/>
      <c r="E391" s="17"/>
      <c r="F391"/>
      <c r="G391"/>
      <c r="H391"/>
      <c r="I391"/>
      <c r="J391"/>
      <c r="K391"/>
      <c r="L391"/>
      <c r="M391"/>
      <c r="N391"/>
      <c r="O391"/>
      <c r="P391" s="48"/>
      <c r="Q391"/>
      <c r="R391"/>
      <c r="S391"/>
      <c r="T391"/>
      <c r="U391" s="90"/>
      <c r="V391" s="90"/>
      <c r="W391" s="79"/>
      <c r="X391" s="84"/>
      <c r="Y391" s="84"/>
      <c r="Z391" s="84"/>
      <c r="AA391" s="84"/>
      <c r="AB39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1"/>
      <c r="D392" s="1"/>
      <c r="E392" s="17"/>
      <c r="F392"/>
      <c r="G392"/>
      <c r="H392"/>
      <c r="I392"/>
      <c r="J392"/>
      <c r="K392"/>
      <c r="L392"/>
      <c r="M392"/>
      <c r="N392"/>
      <c r="O392"/>
      <c r="P392" s="48"/>
      <c r="Q392"/>
      <c r="R392"/>
      <c r="S392"/>
      <c r="T392"/>
      <c r="U392" s="90"/>
      <c r="V392" s="90"/>
      <c r="W392" s="79"/>
      <c r="X392" s="84"/>
      <c r="Y392" s="84"/>
      <c r="Z392" s="84"/>
      <c r="AA392" s="84"/>
      <c r="AB392"/>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1"/>
      <c r="D393" s="1"/>
      <c r="E393" s="17"/>
      <c r="F393"/>
      <c r="G393"/>
      <c r="H393"/>
      <c r="I393"/>
      <c r="J393"/>
      <c r="K393"/>
      <c r="L393"/>
      <c r="M393"/>
      <c r="N393"/>
      <c r="O393"/>
      <c r="P393" s="48"/>
      <c r="Q393"/>
      <c r="R393"/>
      <c r="S393"/>
      <c r="T393"/>
      <c r="U393" s="90"/>
      <c r="V393" s="90"/>
      <c r="W393" s="79"/>
      <c r="X393" s="84"/>
      <c r="Y393" s="84"/>
      <c r="Z393" s="84"/>
      <c r="AA393" s="84"/>
      <c r="AB393"/>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1"/>
      <c r="D394" s="1"/>
      <c r="E394" s="17"/>
      <c r="F394"/>
      <c r="G394"/>
      <c r="H394"/>
      <c r="I394"/>
      <c r="J394"/>
      <c r="K394"/>
      <c r="L394"/>
      <c r="M394"/>
      <c r="N394"/>
      <c r="O394"/>
      <c r="P394" s="48"/>
      <c r="Q394"/>
      <c r="R394"/>
      <c r="S394"/>
      <c r="T394"/>
      <c r="U394" s="90"/>
      <c r="V394" s="90"/>
      <c r="W394" s="79"/>
      <c r="X394" s="84"/>
      <c r="Y394" s="84"/>
      <c r="Z394" s="84"/>
      <c r="AA394" s="84"/>
      <c r="AB394"/>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1"/>
      <c r="D395" s="1"/>
      <c r="E395" s="17"/>
      <c r="F395"/>
      <c r="G395"/>
      <c r="H395"/>
      <c r="I395"/>
      <c r="J395"/>
      <c r="K395"/>
      <c r="L395"/>
      <c r="M395"/>
      <c r="N395"/>
      <c r="O395"/>
      <c r="P395" s="48"/>
      <c r="Q395"/>
      <c r="R395"/>
      <c r="S395"/>
      <c r="T395"/>
      <c r="U395" s="90"/>
      <c r="V395" s="90"/>
      <c r="W395" s="79"/>
      <c r="X395" s="84"/>
      <c r="Y395" s="84"/>
      <c r="Z395" s="84"/>
      <c r="AA395" s="84"/>
      <c r="AB395"/>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1"/>
      <c r="D396" s="1"/>
      <c r="E396" s="17"/>
      <c r="F396"/>
      <c r="G396"/>
      <c r="H396"/>
      <c r="I396"/>
      <c r="J396"/>
      <c r="K396"/>
      <c r="L396"/>
      <c r="M396"/>
      <c r="N396"/>
      <c r="O396"/>
      <c r="P396" s="48"/>
      <c r="Q396"/>
      <c r="R396"/>
      <c r="S396"/>
      <c r="T396"/>
      <c r="U396" s="90"/>
      <c r="V396" s="90"/>
      <c r="W396" s="79"/>
      <c r="X396" s="84"/>
      <c r="Y396" s="84"/>
      <c r="Z396" s="84"/>
      <c r="AA396" s="84"/>
      <c r="AB396"/>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1"/>
      <c r="D397" s="1"/>
      <c r="E397" s="17"/>
      <c r="F397"/>
      <c r="G397"/>
      <c r="H397"/>
      <c r="I397"/>
      <c r="J397"/>
      <c r="K397"/>
      <c r="L397"/>
      <c r="M397"/>
      <c r="N397"/>
      <c r="O397"/>
      <c r="P397" s="48"/>
      <c r="Q397"/>
      <c r="R397"/>
      <c r="S397"/>
      <c r="T397"/>
      <c r="U397" s="90"/>
      <c r="V397" s="90"/>
      <c r="W397" s="79"/>
      <c r="X397" s="84"/>
      <c r="Y397" s="84"/>
      <c r="Z397" s="84"/>
      <c r="AA397" s="84"/>
      <c r="AB397"/>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1"/>
      <c r="D398" s="1"/>
      <c r="E398" s="17"/>
      <c r="F398"/>
      <c r="G398"/>
      <c r="H398"/>
      <c r="I398"/>
      <c r="J398"/>
      <c r="K398"/>
      <c r="L398"/>
      <c r="M398"/>
      <c r="N398"/>
      <c r="O398"/>
      <c r="P398" s="48"/>
      <c r="Q398"/>
      <c r="R398"/>
      <c r="S398"/>
      <c r="T398"/>
      <c r="U398" s="90"/>
      <c r="V398" s="90"/>
      <c r="W398" s="79"/>
      <c r="X398" s="84"/>
      <c r="Y398" s="84"/>
      <c r="Z398" s="84"/>
      <c r="AA398" s="84"/>
      <c r="AB398"/>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1"/>
      <c r="D399" s="1"/>
      <c r="E399" s="17"/>
      <c r="F399"/>
      <c r="G399"/>
      <c r="H399"/>
      <c r="I399"/>
      <c r="J399"/>
      <c r="K399"/>
      <c r="L399"/>
      <c r="M399"/>
      <c r="N399"/>
      <c r="O399"/>
      <c r="P399" s="48"/>
      <c r="Q399"/>
      <c r="R399"/>
      <c r="S399"/>
      <c r="T399"/>
      <c r="U399" s="90"/>
      <c r="V399" s="90"/>
      <c r="W399" s="79"/>
      <c r="X399" s="84"/>
      <c r="Y399" s="84"/>
      <c r="Z399" s="84"/>
      <c r="AA399" s="84"/>
      <c r="AB399"/>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1"/>
      <c r="D400" s="1"/>
      <c r="E400" s="17"/>
      <c r="F400"/>
      <c r="G400"/>
      <c r="H400"/>
      <c r="I400"/>
      <c r="J400"/>
      <c r="K400"/>
      <c r="L400"/>
      <c r="M400"/>
      <c r="N400"/>
      <c r="O400"/>
      <c r="P400" s="48"/>
      <c r="Q400"/>
      <c r="R400"/>
      <c r="S400"/>
      <c r="T400"/>
      <c r="U400" s="90"/>
      <c r="V400" s="90"/>
      <c r="W400" s="79"/>
      <c r="X400" s="84"/>
      <c r="Y400" s="84"/>
      <c r="Z400" s="84"/>
      <c r="AA400" s="84"/>
      <c r="AB400"/>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1"/>
      <c r="D401" s="1"/>
      <c r="E401" s="17"/>
      <c r="F401"/>
      <c r="G401"/>
      <c r="H401"/>
      <c r="I401"/>
      <c r="J401"/>
      <c r="K401"/>
      <c r="L401"/>
      <c r="M401"/>
      <c r="N401"/>
      <c r="O401"/>
      <c r="P401" s="48"/>
      <c r="Q401"/>
      <c r="R401"/>
      <c r="S401"/>
      <c r="T401"/>
      <c r="U401" s="90"/>
      <c r="V401" s="90"/>
      <c r="W401" s="79"/>
      <c r="X401" s="84"/>
      <c r="Y401" s="84"/>
      <c r="Z401" s="84"/>
      <c r="AA401" s="84"/>
      <c r="AB40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1"/>
      <c r="D402" s="1"/>
      <c r="E402" s="17"/>
      <c r="F402"/>
      <c r="G402"/>
      <c r="H402"/>
      <c r="I402"/>
      <c r="J402"/>
      <c r="K402"/>
      <c r="L402"/>
      <c r="M402"/>
      <c r="N402"/>
      <c r="O402"/>
      <c r="P402" s="48"/>
      <c r="Q402"/>
      <c r="R402"/>
      <c r="S402"/>
      <c r="T402"/>
      <c r="U402" s="90"/>
      <c r="V402" s="90"/>
      <c r="W402" s="79"/>
      <c r="X402" s="84"/>
      <c r="Y402" s="84"/>
      <c r="Z402" s="84"/>
      <c r="AA402" s="84"/>
      <c r="AB402"/>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1"/>
      <c r="D403" s="1"/>
      <c r="E403" s="17"/>
      <c r="F403"/>
      <c r="G403"/>
      <c r="H403"/>
      <c r="I403"/>
      <c r="J403"/>
      <c r="K403"/>
      <c r="L403"/>
      <c r="M403"/>
      <c r="N403"/>
      <c r="O403"/>
      <c r="P403" s="48"/>
      <c r="Q403"/>
      <c r="R403"/>
      <c r="S403"/>
      <c r="T403"/>
      <c r="U403" s="90"/>
      <c r="V403" s="90"/>
      <c r="W403" s="79"/>
      <c r="X403" s="84"/>
      <c r="Y403" s="84"/>
      <c r="Z403" s="84"/>
      <c r="AA403" s="84"/>
      <c r="AB403"/>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1"/>
      <c r="D404" s="1"/>
      <c r="E404" s="17"/>
      <c r="F404"/>
      <c r="G404"/>
      <c r="H404"/>
      <c r="I404"/>
      <c r="J404"/>
      <c r="K404"/>
      <c r="L404"/>
      <c r="M404"/>
      <c r="N404"/>
      <c r="O404"/>
      <c r="P404" s="48"/>
      <c r="Q404"/>
      <c r="R404"/>
      <c r="S404"/>
      <c r="T404"/>
      <c r="U404" s="90"/>
      <c r="V404" s="90"/>
      <c r="W404" s="79"/>
      <c r="X404" s="84"/>
      <c r="Y404" s="84"/>
      <c r="Z404" s="84"/>
      <c r="AA404" s="84"/>
      <c r="AB404"/>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1"/>
      <c r="D405" s="1"/>
      <c r="E405" s="17"/>
      <c r="F405"/>
      <c r="G405"/>
      <c r="H405"/>
      <c r="I405"/>
      <c r="J405"/>
      <c r="K405"/>
      <c r="L405"/>
      <c r="M405"/>
      <c r="N405"/>
      <c r="O405"/>
      <c r="P405" s="48"/>
      <c r="Q405"/>
      <c r="R405"/>
      <c r="S405"/>
      <c r="T405"/>
      <c r="U405" s="90"/>
      <c r="V405" s="90"/>
      <c r="W405" s="79"/>
      <c r="X405" s="84"/>
      <c r="Y405" s="84"/>
      <c r="Z405" s="84"/>
      <c r="AA405" s="84"/>
      <c r="AB405"/>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1"/>
      <c r="D406" s="1"/>
      <c r="E406" s="17"/>
      <c r="F406"/>
      <c r="G406"/>
      <c r="H406"/>
      <c r="I406"/>
      <c r="J406"/>
      <c r="K406"/>
      <c r="L406"/>
      <c r="M406"/>
      <c r="N406"/>
      <c r="O406"/>
      <c r="P406" s="48"/>
      <c r="Q406"/>
      <c r="R406"/>
      <c r="S406"/>
      <c r="T406"/>
      <c r="U406" s="90"/>
      <c r="V406" s="90"/>
      <c r="W406" s="79"/>
      <c r="X406" s="84"/>
      <c r="Y406" s="84"/>
      <c r="Z406" s="84"/>
      <c r="AA406" s="84"/>
      <c r="AB406"/>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1"/>
      <c r="D407" s="1"/>
      <c r="E407" s="17"/>
      <c r="F407"/>
      <c r="G407"/>
      <c r="H407"/>
      <c r="I407"/>
      <c r="J407"/>
      <c r="K407"/>
      <c r="L407"/>
      <c r="M407"/>
      <c r="N407"/>
      <c r="O407"/>
      <c r="P407" s="48"/>
      <c r="Q407"/>
      <c r="R407"/>
      <c r="S407"/>
      <c r="T407"/>
      <c r="U407" s="90"/>
      <c r="V407" s="90"/>
      <c r="W407" s="79"/>
      <c r="X407" s="84"/>
      <c r="Y407" s="84"/>
      <c r="Z407" s="84"/>
      <c r="AA407" s="84"/>
      <c r="AB407"/>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1"/>
      <c r="D408" s="1"/>
      <c r="E408" s="17"/>
      <c r="F408"/>
      <c r="G408"/>
      <c r="H408"/>
      <c r="I408"/>
      <c r="J408"/>
      <c r="K408"/>
      <c r="L408"/>
      <c r="M408"/>
      <c r="N408"/>
      <c r="O408"/>
      <c r="P408" s="48"/>
      <c r="Q408"/>
      <c r="R408"/>
      <c r="S408"/>
      <c r="T408"/>
      <c r="U408" s="90"/>
      <c r="V408" s="90"/>
      <c r="W408" s="79"/>
      <c r="X408" s="84"/>
      <c r="Y408" s="84"/>
      <c r="Z408" s="84"/>
      <c r="AA408" s="84"/>
      <c r="AB408"/>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1"/>
      <c r="D409" s="1"/>
      <c r="E409" s="17"/>
      <c r="F409"/>
      <c r="G409"/>
      <c r="H409"/>
      <c r="I409"/>
      <c r="J409"/>
      <c r="K409"/>
      <c r="L409"/>
      <c r="M409"/>
      <c r="N409"/>
      <c r="O409"/>
      <c r="P409" s="48"/>
      <c r="Q409"/>
      <c r="R409"/>
      <c r="S409"/>
      <c r="T409"/>
      <c r="U409" s="90"/>
      <c r="V409" s="90"/>
      <c r="W409" s="79"/>
      <c r="X409" s="84"/>
      <c r="Y409" s="84"/>
      <c r="Z409" s="84"/>
      <c r="AA409" s="84"/>
      <c r="AB409"/>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1"/>
      <c r="D410" s="1"/>
      <c r="E410" s="17"/>
      <c r="F410"/>
      <c r="G410"/>
      <c r="H410"/>
      <c r="I410"/>
      <c r="J410"/>
      <c r="K410"/>
      <c r="L410"/>
      <c r="M410"/>
      <c r="N410"/>
      <c r="O410"/>
      <c r="P410" s="48"/>
      <c r="Q410"/>
      <c r="R410"/>
      <c r="S410"/>
      <c r="T410"/>
      <c r="U410" s="90"/>
      <c r="V410" s="90"/>
      <c r="W410" s="79"/>
      <c r="X410" s="84"/>
      <c r="Y410" s="84"/>
      <c r="Z410" s="84"/>
      <c r="AA410" s="84"/>
      <c r="AB410"/>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1"/>
      <c r="D411" s="1"/>
      <c r="E411" s="17"/>
      <c r="F411"/>
      <c r="G411"/>
      <c r="H411"/>
      <c r="I411"/>
      <c r="J411"/>
      <c r="K411"/>
      <c r="L411"/>
      <c r="M411"/>
      <c r="N411"/>
      <c r="O411"/>
      <c r="P411" s="48"/>
      <c r="Q411"/>
      <c r="R411"/>
      <c r="S411"/>
      <c r="T411"/>
      <c r="U411" s="90"/>
      <c r="V411" s="90"/>
      <c r="W411" s="79"/>
      <c r="X411" s="84"/>
      <c r="Y411" s="84"/>
      <c r="Z411" s="84"/>
      <c r="AA411" s="84"/>
      <c r="AB41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1"/>
      <c r="D412" s="1"/>
      <c r="E412" s="17"/>
      <c r="F412"/>
      <c r="G412"/>
      <c r="H412"/>
      <c r="I412"/>
      <c r="J412"/>
      <c r="K412"/>
      <c r="L412"/>
      <c r="M412"/>
      <c r="N412"/>
      <c r="O412"/>
      <c r="P412" s="48"/>
      <c r="Q412"/>
      <c r="R412"/>
      <c r="S412"/>
      <c r="T412"/>
      <c r="U412" s="90"/>
      <c r="V412" s="90"/>
      <c r="W412" s="79"/>
      <c r="X412" s="84"/>
      <c r="Y412" s="84"/>
      <c r="Z412" s="84"/>
      <c r="AA412" s="84"/>
      <c r="AB412"/>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1"/>
      <c r="D413" s="1"/>
      <c r="E413" s="17"/>
      <c r="F413"/>
      <c r="G413"/>
      <c r="H413"/>
      <c r="I413"/>
      <c r="J413"/>
      <c r="K413"/>
      <c r="L413"/>
      <c r="M413"/>
      <c r="N413"/>
      <c r="O413"/>
      <c r="P413" s="48"/>
      <c r="Q413"/>
      <c r="R413"/>
      <c r="S413"/>
      <c r="T413"/>
      <c r="U413" s="90"/>
      <c r="V413" s="90"/>
      <c r="W413" s="79"/>
      <c r="X413" s="84"/>
      <c r="Y413" s="84"/>
      <c r="Z413" s="84"/>
      <c r="AA413" s="84"/>
      <c r="AB413"/>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1"/>
      <c r="D414" s="1"/>
      <c r="E414" s="17"/>
      <c r="F414"/>
      <c r="G414"/>
      <c r="H414"/>
      <c r="I414"/>
      <c r="J414"/>
      <c r="K414"/>
      <c r="L414"/>
      <c r="M414"/>
      <c r="N414"/>
      <c r="O414"/>
      <c r="P414" s="48"/>
      <c r="Q414"/>
      <c r="R414"/>
      <c r="S414"/>
      <c r="T414"/>
      <c r="U414" s="90"/>
      <c r="V414" s="90"/>
      <c r="W414" s="79"/>
      <c r="X414" s="84"/>
      <c r="Y414" s="84"/>
      <c r="Z414" s="84"/>
      <c r="AA414" s="84"/>
      <c r="AB414"/>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1"/>
      <c r="D415" s="1"/>
      <c r="E415" s="17"/>
      <c r="F415"/>
      <c r="G415"/>
      <c r="H415"/>
      <c r="I415"/>
      <c r="J415"/>
      <c r="K415"/>
      <c r="L415"/>
      <c r="M415"/>
      <c r="N415"/>
      <c r="O415"/>
      <c r="P415" s="48"/>
      <c r="Q415"/>
      <c r="R415"/>
      <c r="S415"/>
      <c r="T415"/>
      <c r="U415" s="90"/>
      <c r="V415" s="90"/>
      <c r="W415" s="79"/>
      <c r="X415" s="84"/>
      <c r="Y415" s="84"/>
      <c r="Z415" s="84"/>
      <c r="AA415" s="84"/>
      <c r="AB415"/>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1"/>
      <c r="D416" s="1"/>
      <c r="E416" s="17"/>
      <c r="F416"/>
      <c r="G416"/>
      <c r="H416"/>
      <c r="I416"/>
      <c r="J416"/>
      <c r="K416"/>
      <c r="L416"/>
      <c r="M416"/>
      <c r="N416"/>
      <c r="O416"/>
      <c r="P416" s="48"/>
      <c r="Q416"/>
      <c r="R416"/>
      <c r="S416"/>
      <c r="T416"/>
      <c r="U416" s="90"/>
      <c r="V416" s="90"/>
      <c r="W416" s="79"/>
      <c r="X416" s="84"/>
      <c r="Y416" s="84"/>
      <c r="Z416" s="84"/>
      <c r="AA416" s="84"/>
      <c r="AB416"/>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1"/>
      <c r="D417" s="1"/>
      <c r="E417" s="17"/>
      <c r="F417"/>
      <c r="G417"/>
      <c r="H417"/>
      <c r="I417"/>
      <c r="J417"/>
      <c r="K417"/>
      <c r="L417"/>
      <c r="M417"/>
      <c r="N417"/>
      <c r="O417"/>
      <c r="P417" s="48"/>
      <c r="Q417"/>
      <c r="R417"/>
      <c r="S417"/>
      <c r="T417"/>
      <c r="U417" s="90"/>
      <c r="V417" s="90"/>
      <c r="W417" s="79"/>
      <c r="X417" s="84"/>
      <c r="Y417" s="84"/>
      <c r="Z417" s="84"/>
      <c r="AA417" s="84"/>
      <c r="AB417"/>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1"/>
      <c r="D418" s="1"/>
      <c r="E418" s="17"/>
      <c r="F418"/>
      <c r="G418"/>
      <c r="H418"/>
      <c r="I418"/>
      <c r="J418"/>
      <c r="K418"/>
      <c r="L418"/>
      <c r="M418"/>
      <c r="N418"/>
      <c r="O418"/>
      <c r="P418" s="48"/>
      <c r="Q418"/>
      <c r="R418"/>
      <c r="S418"/>
      <c r="T418"/>
      <c r="U418" s="90"/>
      <c r="V418" s="90"/>
      <c r="W418" s="79"/>
      <c r="X418" s="84"/>
      <c r="Y418" s="84"/>
      <c r="Z418" s="84"/>
      <c r="AA418" s="84"/>
      <c r="AB418"/>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1"/>
      <c r="D419" s="1"/>
      <c r="E419" s="17"/>
      <c r="F419"/>
      <c r="G419"/>
      <c r="H419"/>
      <c r="I419"/>
      <c r="J419"/>
      <c r="K419"/>
      <c r="L419"/>
      <c r="M419"/>
      <c r="N419"/>
      <c r="O419"/>
      <c r="P419" s="48"/>
      <c r="Q419"/>
      <c r="R419"/>
      <c r="S419"/>
      <c r="T419"/>
      <c r="U419" s="90"/>
      <c r="V419" s="90"/>
      <c r="W419" s="79"/>
      <c r="X419" s="84"/>
      <c r="Y419" s="84"/>
      <c r="Z419" s="84"/>
      <c r="AA419" s="84"/>
      <c r="AB419"/>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1"/>
      <c r="D420" s="1"/>
      <c r="E420" s="17"/>
      <c r="F420"/>
      <c r="G420"/>
      <c r="H420"/>
      <c r="I420"/>
      <c r="J420"/>
      <c r="K420"/>
      <c r="L420"/>
      <c r="M420"/>
      <c r="N420"/>
      <c r="O420"/>
      <c r="P420" s="48"/>
      <c r="Q420"/>
      <c r="R420"/>
      <c r="S420"/>
      <c r="T420"/>
      <c r="U420" s="90"/>
      <c r="V420" s="90"/>
      <c r="W420" s="79"/>
      <c r="X420" s="84"/>
      <c r="Y420" s="84"/>
      <c r="Z420" s="84"/>
      <c r="AA420" s="84"/>
      <c r="AB420"/>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1"/>
      <c r="D421" s="1"/>
      <c r="E421" s="17"/>
      <c r="F421"/>
      <c r="G421"/>
      <c r="H421"/>
      <c r="I421"/>
      <c r="J421"/>
      <c r="K421"/>
      <c r="L421"/>
      <c r="M421"/>
      <c r="N421"/>
      <c r="O421"/>
      <c r="P421" s="48"/>
      <c r="Q421"/>
      <c r="R421"/>
      <c r="S421"/>
      <c r="T421"/>
      <c r="U421" s="90"/>
      <c r="V421" s="90"/>
      <c r="W421" s="79"/>
      <c r="X421" s="84"/>
      <c r="Y421" s="84"/>
      <c r="Z421" s="84"/>
      <c r="AA421" s="84"/>
      <c r="AB42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1"/>
      <c r="D422" s="1"/>
      <c r="E422" s="17"/>
      <c r="F422"/>
      <c r="G422"/>
      <c r="H422"/>
      <c r="I422"/>
      <c r="J422"/>
      <c r="K422"/>
      <c r="L422"/>
      <c r="M422"/>
      <c r="N422"/>
      <c r="O422"/>
      <c r="P422" s="48"/>
      <c r="Q422"/>
      <c r="R422"/>
      <c r="S422"/>
      <c r="T422"/>
      <c r="U422" s="90"/>
      <c r="V422" s="90"/>
      <c r="W422" s="79"/>
      <c r="X422" s="84"/>
      <c r="Y422" s="84"/>
      <c r="Z422" s="84"/>
      <c r="AA422" s="84"/>
      <c r="AB422"/>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1"/>
      <c r="D423" s="1"/>
      <c r="E423" s="17"/>
      <c r="F423"/>
      <c r="G423"/>
      <c r="H423"/>
      <c r="I423"/>
      <c r="J423"/>
      <c r="K423"/>
      <c r="L423"/>
      <c r="M423"/>
      <c r="N423"/>
      <c r="O423"/>
      <c r="P423" s="48"/>
      <c r="Q423"/>
      <c r="R423"/>
      <c r="S423"/>
      <c r="T423"/>
      <c r="U423" s="90"/>
      <c r="V423" s="90"/>
      <c r="W423" s="79"/>
      <c r="X423" s="84"/>
      <c r="Y423" s="84"/>
      <c r="Z423" s="84"/>
      <c r="AA423" s="84"/>
      <c r="AB423"/>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1"/>
      <c r="D424" s="1"/>
      <c r="E424" s="17"/>
      <c r="F424"/>
      <c r="G424"/>
      <c r="H424"/>
      <c r="I424"/>
      <c r="J424"/>
      <c r="K424"/>
      <c r="L424"/>
      <c r="M424"/>
      <c r="N424"/>
      <c r="O424"/>
      <c r="P424" s="48"/>
      <c r="Q424"/>
      <c r="R424"/>
      <c r="S424"/>
      <c r="T424"/>
      <c r="U424" s="90"/>
      <c r="V424" s="90"/>
      <c r="W424" s="79"/>
      <c r="X424" s="84"/>
      <c r="Y424" s="84"/>
      <c r="Z424" s="84"/>
      <c r="AA424" s="84"/>
      <c r="AB424"/>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1"/>
      <c r="D425" s="1"/>
      <c r="E425" s="17"/>
      <c r="F425"/>
      <c r="G425"/>
      <c r="H425"/>
      <c r="I425"/>
      <c r="J425"/>
      <c r="K425"/>
      <c r="L425"/>
      <c r="M425"/>
      <c r="N425"/>
      <c r="O425"/>
      <c r="P425" s="48"/>
      <c r="Q425"/>
      <c r="R425"/>
      <c r="S425"/>
      <c r="T425"/>
      <c r="U425" s="90"/>
      <c r="V425" s="90"/>
      <c r="W425" s="79"/>
      <c r="X425" s="84"/>
      <c r="Y425" s="84"/>
      <c r="Z425" s="84"/>
      <c r="AA425" s="84"/>
      <c r="AB425"/>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1"/>
      <c r="D426" s="1"/>
      <c r="E426" s="17"/>
      <c r="F426"/>
      <c r="G426"/>
      <c r="H426"/>
      <c r="I426"/>
      <c r="J426"/>
      <c r="K426"/>
      <c r="L426"/>
      <c r="M426"/>
      <c r="N426"/>
      <c r="O426"/>
      <c r="P426" s="48"/>
      <c r="Q426"/>
      <c r="R426"/>
      <c r="S426"/>
      <c r="T426"/>
      <c r="U426" s="90"/>
      <c r="V426" s="90"/>
      <c r="W426" s="79"/>
      <c r="X426" s="84"/>
      <c r="Y426" s="84"/>
      <c r="Z426" s="84"/>
      <c r="AA426" s="84"/>
      <c r="AB426"/>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1"/>
      <c r="D427" s="1"/>
      <c r="E427" s="17"/>
      <c r="F427"/>
      <c r="G427"/>
      <c r="H427"/>
      <c r="I427"/>
      <c r="J427"/>
      <c r="K427"/>
      <c r="L427"/>
      <c r="M427"/>
      <c r="N427"/>
      <c r="O427"/>
      <c r="P427" s="48"/>
      <c r="Q427"/>
      <c r="R427"/>
      <c r="S427"/>
      <c r="T427"/>
      <c r="U427" s="90"/>
      <c r="V427" s="90"/>
      <c r="W427" s="79"/>
      <c r="X427" s="84"/>
      <c r="Y427" s="84"/>
      <c r="Z427" s="84"/>
      <c r="AA427" s="84"/>
      <c r="AB427"/>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1"/>
      <c r="D428" s="1"/>
      <c r="E428" s="17"/>
      <c r="F428"/>
      <c r="G428"/>
      <c r="H428"/>
      <c r="I428"/>
      <c r="J428"/>
      <c r="K428"/>
      <c r="L428"/>
      <c r="M428"/>
      <c r="N428"/>
      <c r="O428"/>
      <c r="P428" s="48"/>
      <c r="Q428"/>
      <c r="R428"/>
      <c r="S428"/>
      <c r="T428"/>
      <c r="U428" s="90"/>
      <c r="V428" s="90"/>
      <c r="W428" s="79"/>
      <c r="X428" s="84"/>
      <c r="Y428" s="84"/>
      <c r="Z428" s="84"/>
      <c r="AA428" s="84"/>
      <c r="AB428"/>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1"/>
      <c r="D429" s="1"/>
      <c r="E429" s="17"/>
      <c r="F429"/>
      <c r="G429"/>
      <c r="H429"/>
      <c r="I429"/>
      <c r="J429"/>
      <c r="K429"/>
      <c r="L429"/>
      <c r="M429"/>
      <c r="N429"/>
      <c r="O429"/>
      <c r="P429" s="48"/>
      <c r="Q429"/>
      <c r="R429"/>
      <c r="S429"/>
      <c r="T429"/>
      <c r="U429" s="90"/>
      <c r="V429" s="90"/>
      <c r="W429" s="79"/>
      <c r="X429" s="84"/>
      <c r="Y429" s="84"/>
      <c r="Z429" s="84"/>
      <c r="AA429" s="84"/>
      <c r="AB429"/>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1"/>
      <c r="D430" s="1"/>
      <c r="E430" s="17"/>
      <c r="F430"/>
      <c r="G430"/>
      <c r="H430"/>
      <c r="I430"/>
      <c r="J430"/>
      <c r="K430"/>
      <c r="L430"/>
      <c r="M430"/>
      <c r="N430"/>
      <c r="O430"/>
      <c r="P430" s="48"/>
      <c r="Q430"/>
      <c r="R430"/>
      <c r="S430"/>
      <c r="T430"/>
      <c r="U430" s="90"/>
      <c r="V430" s="90"/>
      <c r="W430" s="79"/>
      <c r="X430" s="84"/>
      <c r="Y430" s="84"/>
      <c r="Z430" s="84"/>
      <c r="AA430" s="84"/>
      <c r="AB430"/>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1"/>
      <c r="D431" s="1"/>
      <c r="E431" s="17"/>
      <c r="F431"/>
      <c r="G431"/>
      <c r="H431"/>
      <c r="I431"/>
      <c r="J431"/>
      <c r="K431"/>
      <c r="L431"/>
      <c r="M431"/>
      <c r="N431"/>
      <c r="O431"/>
      <c r="P431" s="48"/>
      <c r="Q431"/>
      <c r="R431"/>
      <c r="S431"/>
      <c r="T431"/>
      <c r="U431" s="90"/>
      <c r="V431" s="90"/>
      <c r="W431" s="79"/>
      <c r="X431" s="84"/>
      <c r="Y431" s="84"/>
      <c r="Z431" s="84"/>
      <c r="AA431" s="84"/>
      <c r="AB43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1"/>
      <c r="D432" s="1"/>
      <c r="E432" s="17"/>
      <c r="F432"/>
      <c r="G432"/>
      <c r="H432"/>
      <c r="I432"/>
      <c r="J432"/>
      <c r="K432"/>
      <c r="L432"/>
      <c r="M432"/>
      <c r="N432"/>
      <c r="O432"/>
      <c r="P432" s="48"/>
      <c r="Q432"/>
      <c r="R432"/>
      <c r="S432"/>
      <c r="T432"/>
      <c r="U432" s="90"/>
      <c r="V432" s="90"/>
      <c r="W432" s="79"/>
      <c r="X432" s="84"/>
      <c r="Y432" s="84"/>
      <c r="Z432" s="84"/>
      <c r="AA432" s="84"/>
      <c r="AB432"/>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1"/>
      <c r="D433" s="1"/>
      <c r="E433" s="17"/>
      <c r="F433"/>
      <c r="G433"/>
      <c r="H433"/>
      <c r="I433"/>
      <c r="J433"/>
      <c r="K433"/>
      <c r="L433"/>
      <c r="M433"/>
      <c r="N433"/>
      <c r="O433"/>
      <c r="P433" s="48"/>
      <c r="Q433"/>
      <c r="R433"/>
      <c r="S433"/>
      <c r="T433"/>
      <c r="U433" s="90"/>
      <c r="V433" s="90"/>
      <c r="W433" s="79"/>
      <c r="X433" s="84"/>
      <c r="Y433" s="84"/>
      <c r="Z433" s="84"/>
      <c r="AA433" s="84"/>
      <c r="AB433"/>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1"/>
      <c r="D434" s="1"/>
      <c r="E434" s="17"/>
      <c r="F434"/>
      <c r="G434"/>
      <c r="H434"/>
      <c r="I434"/>
      <c r="J434"/>
      <c r="K434"/>
      <c r="L434"/>
      <c r="M434"/>
      <c r="N434"/>
      <c r="O434"/>
      <c r="P434" s="48"/>
      <c r="Q434"/>
      <c r="R434"/>
      <c r="S434"/>
      <c r="T434"/>
      <c r="U434" s="90"/>
      <c r="V434" s="90"/>
      <c r="W434" s="79"/>
      <c r="X434" s="84"/>
      <c r="Y434" s="84"/>
      <c r="Z434" s="84"/>
      <c r="AA434" s="84"/>
      <c r="AB434"/>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1"/>
      <c r="D435" s="1"/>
      <c r="E435" s="17"/>
      <c r="F435"/>
      <c r="G435"/>
      <c r="H435"/>
      <c r="I435"/>
      <c r="J435"/>
      <c r="K435"/>
      <c r="L435"/>
      <c r="M435"/>
      <c r="N435"/>
      <c r="O435"/>
      <c r="P435" s="48"/>
      <c r="Q435"/>
      <c r="R435"/>
      <c r="S435"/>
      <c r="T435"/>
      <c r="U435" s="90"/>
      <c r="V435" s="90"/>
      <c r="W435" s="79"/>
      <c r="X435" s="84"/>
      <c r="Y435" s="84"/>
      <c r="Z435" s="84"/>
      <c r="AA435" s="84"/>
      <c r="AB435"/>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1"/>
      <c r="D436" s="1"/>
      <c r="E436" s="17"/>
      <c r="F436"/>
      <c r="G436"/>
      <c r="H436"/>
      <c r="I436"/>
      <c r="J436"/>
      <c r="K436"/>
      <c r="L436"/>
      <c r="M436"/>
      <c r="N436"/>
      <c r="O436"/>
      <c r="P436" s="48"/>
      <c r="Q436"/>
      <c r="R436"/>
      <c r="S436"/>
      <c r="T436"/>
      <c r="U436" s="90"/>
      <c r="V436" s="90"/>
      <c r="W436" s="79"/>
      <c r="X436" s="84"/>
      <c r="Y436" s="84"/>
      <c r="Z436" s="84"/>
      <c r="AA436" s="84"/>
      <c r="AB436"/>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1"/>
      <c r="D437" s="1"/>
      <c r="E437" s="17"/>
      <c r="F437"/>
      <c r="G437"/>
      <c r="H437"/>
      <c r="I437"/>
      <c r="J437"/>
      <c r="K437"/>
      <c r="L437"/>
      <c r="M437"/>
      <c r="N437"/>
      <c r="O437"/>
      <c r="P437" s="48"/>
      <c r="Q437"/>
      <c r="R437"/>
      <c r="S437"/>
      <c r="T437"/>
      <c r="U437" s="90"/>
      <c r="V437" s="90"/>
      <c r="W437" s="79"/>
      <c r="X437" s="84"/>
      <c r="Y437" s="84"/>
      <c r="Z437" s="84"/>
      <c r="AA437" s="84"/>
      <c r="AB437"/>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1"/>
      <c r="D438" s="1"/>
      <c r="E438" s="17"/>
      <c r="F438"/>
      <c r="G438"/>
      <c r="H438"/>
      <c r="I438"/>
      <c r="J438"/>
      <c r="K438"/>
      <c r="L438"/>
      <c r="M438"/>
      <c r="N438"/>
      <c r="O438"/>
      <c r="P438" s="48"/>
      <c r="Q438"/>
      <c r="R438"/>
      <c r="S438"/>
      <c r="T438"/>
      <c r="U438" s="90"/>
      <c r="V438" s="90"/>
      <c r="W438" s="79"/>
      <c r="X438" s="84"/>
      <c r="Y438" s="84"/>
      <c r="Z438" s="84"/>
      <c r="AA438" s="84"/>
      <c r="AB438"/>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1"/>
      <c r="D439" s="1"/>
      <c r="E439" s="17"/>
      <c r="F439"/>
      <c r="G439"/>
      <c r="H439"/>
      <c r="I439"/>
      <c r="J439"/>
      <c r="K439"/>
      <c r="L439"/>
      <c r="M439"/>
      <c r="N439"/>
      <c r="O439"/>
      <c r="P439" s="48"/>
      <c r="Q439"/>
      <c r="R439"/>
      <c r="S439"/>
      <c r="T439"/>
      <c r="U439" s="90"/>
      <c r="V439" s="90"/>
      <c r="W439" s="79"/>
      <c r="X439" s="84"/>
      <c r="Y439" s="84"/>
      <c r="Z439" s="84"/>
      <c r="AA439" s="84"/>
      <c r="AB439"/>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1"/>
      <c r="D440" s="1"/>
      <c r="E440" s="17"/>
      <c r="F440"/>
      <c r="G440"/>
      <c r="H440"/>
      <c r="I440"/>
      <c r="J440"/>
      <c r="K440"/>
      <c r="L440"/>
      <c r="M440"/>
      <c r="N440"/>
      <c r="O440"/>
      <c r="P440" s="48"/>
      <c r="Q440"/>
      <c r="R440"/>
      <c r="S440"/>
      <c r="T440"/>
      <c r="U440" s="90"/>
      <c r="V440" s="90"/>
      <c r="W440" s="79"/>
      <c r="X440" s="84"/>
      <c r="Y440" s="84"/>
      <c r="Z440" s="84"/>
      <c r="AA440" s="84"/>
      <c r="AB440"/>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1"/>
      <c r="D441" s="1"/>
      <c r="E441" s="17"/>
      <c r="F441"/>
      <c r="G441"/>
      <c r="H441"/>
      <c r="I441"/>
      <c r="J441"/>
      <c r="K441"/>
      <c r="L441"/>
      <c r="M441"/>
      <c r="N441"/>
      <c r="O441"/>
      <c r="P441" s="48"/>
      <c r="Q441"/>
      <c r="R441"/>
      <c r="S441"/>
      <c r="T441"/>
      <c r="U441" s="90"/>
      <c r="V441" s="90"/>
      <c r="W441" s="79"/>
      <c r="X441" s="84"/>
      <c r="Y441" s="84"/>
      <c r="Z441" s="84"/>
      <c r="AA441" s="84"/>
      <c r="AB44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1"/>
      <c r="D442" s="1"/>
      <c r="E442" s="17"/>
      <c r="F442"/>
      <c r="G442"/>
      <c r="H442"/>
      <c r="I442"/>
      <c r="J442"/>
      <c r="K442"/>
      <c r="L442"/>
      <c r="M442"/>
      <c r="N442"/>
      <c r="O442"/>
      <c r="P442" s="48"/>
      <c r="Q442"/>
      <c r="R442"/>
      <c r="S442"/>
      <c r="T442"/>
      <c r="U442" s="90"/>
      <c r="V442" s="90"/>
      <c r="W442" s="79"/>
      <c r="X442" s="84"/>
      <c r="Y442" s="84"/>
      <c r="Z442" s="84"/>
      <c r="AA442" s="84"/>
      <c r="AB442"/>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1"/>
      <c r="D443" s="1"/>
      <c r="E443" s="17"/>
      <c r="F443"/>
      <c r="G443"/>
      <c r="H443"/>
      <c r="I443"/>
      <c r="J443"/>
      <c r="K443"/>
      <c r="L443"/>
      <c r="M443"/>
      <c r="N443"/>
      <c r="O443"/>
      <c r="P443" s="48"/>
      <c r="Q443"/>
      <c r="R443"/>
      <c r="S443"/>
      <c r="T443"/>
      <c r="U443" s="90"/>
      <c r="V443" s="90"/>
      <c r="W443" s="79"/>
      <c r="X443" s="84"/>
      <c r="Y443" s="84"/>
      <c r="Z443" s="84"/>
      <c r="AA443" s="84"/>
      <c r="AB443"/>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1"/>
      <c r="D444" s="1"/>
      <c r="E444" s="17"/>
      <c r="F444"/>
      <c r="G444"/>
      <c r="H444"/>
      <c r="I444"/>
      <c r="J444"/>
      <c r="K444"/>
      <c r="L444"/>
      <c r="M444"/>
      <c r="N444"/>
      <c r="O444"/>
      <c r="P444" s="48"/>
      <c r="Q444"/>
      <c r="R444"/>
      <c r="S444"/>
      <c r="T444"/>
      <c r="U444" s="90"/>
      <c r="V444" s="90"/>
      <c r="W444" s="79"/>
      <c r="X444" s="84"/>
      <c r="Y444" s="84"/>
      <c r="Z444" s="84"/>
      <c r="AA444" s="84"/>
      <c r="AB444"/>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1"/>
      <c r="D445" s="1"/>
      <c r="E445" s="17"/>
      <c r="F445"/>
      <c r="G445"/>
      <c r="H445"/>
      <c r="I445"/>
      <c r="J445"/>
      <c r="K445"/>
      <c r="L445"/>
      <c r="M445"/>
      <c r="N445"/>
      <c r="O445"/>
      <c r="P445" s="48"/>
      <c r="Q445"/>
      <c r="R445"/>
      <c r="S445"/>
      <c r="T445"/>
      <c r="U445" s="90"/>
      <c r="V445" s="90"/>
      <c r="W445" s="79"/>
      <c r="X445" s="84"/>
      <c r="Y445" s="84"/>
      <c r="Z445" s="84"/>
      <c r="AA445" s="84"/>
      <c r="AB445"/>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1"/>
      <c r="D446" s="1"/>
      <c r="E446" s="17"/>
      <c r="F446"/>
      <c r="G446"/>
      <c r="H446"/>
      <c r="I446"/>
      <c r="J446"/>
      <c r="K446"/>
      <c r="L446"/>
      <c r="M446"/>
      <c r="N446"/>
      <c r="O446"/>
      <c r="P446" s="48"/>
      <c r="Q446"/>
      <c r="R446"/>
      <c r="S446"/>
      <c r="T446"/>
      <c r="U446" s="90"/>
      <c r="V446" s="90"/>
      <c r="W446" s="79"/>
      <c r="X446" s="84"/>
      <c r="Y446" s="84"/>
      <c r="Z446" s="84"/>
      <c r="AA446" s="84"/>
      <c r="AB446"/>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1"/>
      <c r="D447" s="1"/>
      <c r="E447" s="17"/>
      <c r="F447"/>
      <c r="G447"/>
      <c r="H447"/>
      <c r="I447"/>
      <c r="J447"/>
      <c r="K447"/>
      <c r="L447"/>
      <c r="M447"/>
      <c r="N447"/>
      <c r="O447"/>
      <c r="P447" s="48"/>
      <c r="Q447"/>
      <c r="R447"/>
      <c r="S447"/>
      <c r="T447"/>
      <c r="U447" s="90"/>
      <c r="V447" s="90"/>
      <c r="W447" s="79"/>
      <c r="X447" s="84"/>
      <c r="Y447" s="84"/>
      <c r="Z447" s="84"/>
      <c r="AA447" s="84"/>
      <c r="AB447"/>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1"/>
      <c r="D448" s="1"/>
      <c r="E448" s="17"/>
      <c r="F448"/>
      <c r="G448"/>
      <c r="H448"/>
      <c r="I448"/>
      <c r="J448"/>
      <c r="K448"/>
      <c r="L448"/>
      <c r="M448"/>
      <c r="N448"/>
      <c r="O448"/>
      <c r="P448" s="48"/>
      <c r="Q448"/>
      <c r="R448"/>
      <c r="S448"/>
      <c r="T448"/>
      <c r="U448" s="90"/>
      <c r="V448" s="90"/>
      <c r="W448" s="79"/>
      <c r="X448" s="84"/>
      <c r="Y448" s="84"/>
      <c r="Z448" s="84"/>
      <c r="AA448" s="84"/>
      <c r="AB448"/>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1"/>
      <c r="D449" s="1"/>
      <c r="E449" s="17"/>
      <c r="F449"/>
      <c r="G449"/>
      <c r="H449"/>
      <c r="I449"/>
      <c r="J449"/>
      <c r="K449"/>
      <c r="L449"/>
      <c r="M449"/>
      <c r="N449"/>
      <c r="O449"/>
      <c r="P449" s="48"/>
      <c r="Q449"/>
      <c r="R449"/>
      <c r="S449"/>
      <c r="T449"/>
      <c r="U449" s="90"/>
      <c r="V449" s="90"/>
      <c r="W449" s="79"/>
      <c r="X449" s="84"/>
      <c r="Y449" s="84"/>
      <c r="Z449" s="84"/>
      <c r="AA449" s="84"/>
      <c r="AB449"/>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1"/>
      <c r="D450" s="1"/>
      <c r="E450" s="17"/>
      <c r="F450"/>
      <c r="G450"/>
      <c r="H450"/>
      <c r="I450"/>
      <c r="J450"/>
      <c r="K450"/>
      <c r="L450"/>
      <c r="M450"/>
      <c r="N450"/>
      <c r="O450"/>
      <c r="P450" s="48"/>
      <c r="Q450"/>
      <c r="R450"/>
      <c r="S450"/>
      <c r="T450"/>
      <c r="U450" s="90"/>
      <c r="V450" s="90"/>
      <c r="W450" s="79"/>
      <c r="X450" s="84"/>
      <c r="Y450" s="84"/>
      <c r="Z450" s="84"/>
      <c r="AA450" s="84"/>
      <c r="AB450"/>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1"/>
      <c r="D451" s="1"/>
      <c r="E451" s="17"/>
      <c r="F451"/>
      <c r="G451"/>
      <c r="H451"/>
      <c r="I451"/>
      <c r="J451"/>
      <c r="K451"/>
      <c r="L451"/>
      <c r="M451"/>
      <c r="N451"/>
      <c r="O451"/>
      <c r="P451" s="48"/>
      <c r="Q451"/>
      <c r="R451"/>
      <c r="S451"/>
      <c r="T451"/>
      <c r="U451" s="90"/>
      <c r="V451" s="90"/>
      <c r="W451" s="79"/>
      <c r="X451" s="84"/>
      <c r="Y451" s="84"/>
      <c r="Z451" s="84"/>
      <c r="AA451" s="84"/>
      <c r="AB45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1"/>
      <c r="D452" s="1"/>
      <c r="E452" s="17"/>
      <c r="F452"/>
      <c r="G452"/>
      <c r="H452"/>
      <c r="I452"/>
      <c r="J452"/>
      <c r="K452"/>
      <c r="L452"/>
      <c r="M452"/>
      <c r="N452"/>
      <c r="O452"/>
      <c r="P452" s="48"/>
      <c r="Q452"/>
      <c r="R452"/>
      <c r="S452"/>
      <c r="T452"/>
      <c r="U452" s="90"/>
      <c r="V452" s="90"/>
      <c r="W452" s="79"/>
      <c r="X452" s="84"/>
      <c r="Y452" s="84"/>
      <c r="Z452" s="84"/>
      <c r="AA452" s="84"/>
      <c r="AB452"/>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1"/>
      <c r="D453" s="1"/>
      <c r="E453" s="17"/>
      <c r="F453"/>
      <c r="G453"/>
      <c r="H453"/>
      <c r="I453"/>
      <c r="J453"/>
      <c r="K453"/>
      <c r="L453"/>
      <c r="M453"/>
      <c r="N453"/>
      <c r="O453"/>
      <c r="P453" s="48"/>
      <c r="Q453"/>
      <c r="R453"/>
      <c r="S453"/>
      <c r="T453"/>
      <c r="U453" s="90"/>
      <c r="V453" s="90"/>
      <c r="W453" s="79"/>
      <c r="X453" s="84"/>
      <c r="Y453" s="84"/>
      <c r="Z453" s="84"/>
      <c r="AA453" s="84"/>
      <c r="AB453"/>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1"/>
      <c r="D454" s="1"/>
      <c r="E454" s="17"/>
      <c r="F454"/>
      <c r="G454"/>
      <c r="H454"/>
      <c r="I454"/>
      <c r="J454"/>
      <c r="K454"/>
      <c r="L454"/>
      <c r="M454"/>
      <c r="N454"/>
      <c r="O454"/>
      <c r="P454" s="48"/>
      <c r="Q454"/>
      <c r="R454"/>
      <c r="S454"/>
      <c r="T454"/>
      <c r="U454" s="90"/>
      <c r="V454" s="90"/>
      <c r="W454" s="79"/>
      <c r="X454" s="84"/>
      <c r="Y454" s="84"/>
      <c r="Z454" s="84"/>
      <c r="AA454" s="84"/>
      <c r="AB454"/>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1"/>
      <c r="D455" s="1"/>
      <c r="E455" s="17"/>
      <c r="F455"/>
      <c r="G455"/>
      <c r="H455"/>
      <c r="I455"/>
      <c r="J455"/>
      <c r="K455"/>
      <c r="L455"/>
      <c r="M455"/>
      <c r="N455"/>
      <c r="O455"/>
      <c r="P455" s="48"/>
      <c r="Q455"/>
      <c r="R455"/>
      <c r="S455"/>
      <c r="T455"/>
      <c r="U455" s="90"/>
      <c r="V455" s="90"/>
      <c r="W455" s="79"/>
      <c r="X455" s="84"/>
      <c r="Y455" s="84"/>
      <c r="Z455" s="84"/>
      <c r="AA455" s="84"/>
      <c r="AB455"/>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1"/>
      <c r="D456" s="1"/>
      <c r="E456" s="17"/>
      <c r="F456"/>
      <c r="G456"/>
      <c r="H456"/>
      <c r="I456"/>
      <c r="J456"/>
      <c r="K456"/>
      <c r="L456"/>
      <c r="M456"/>
      <c r="N456"/>
      <c r="O456"/>
      <c r="P456" s="48"/>
      <c r="Q456"/>
      <c r="R456"/>
      <c r="S456"/>
      <c r="T456"/>
      <c r="U456" s="90"/>
      <c r="V456" s="90"/>
      <c r="W456" s="79"/>
      <c r="X456" s="84"/>
      <c r="Y456" s="84"/>
      <c r="Z456" s="84"/>
      <c r="AA456" s="84"/>
      <c r="AB456"/>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1"/>
      <c r="D457" s="1"/>
      <c r="E457" s="17"/>
      <c r="F457"/>
      <c r="G457"/>
      <c r="H457"/>
      <c r="I457"/>
      <c r="J457"/>
      <c r="K457"/>
      <c r="L457"/>
      <c r="M457"/>
      <c r="N457"/>
      <c r="O457"/>
      <c r="P457" s="48"/>
      <c r="Q457"/>
      <c r="R457"/>
      <c r="S457"/>
      <c r="T457"/>
      <c r="U457" s="90"/>
      <c r="V457" s="90"/>
      <c r="W457" s="79"/>
      <c r="X457" s="84"/>
      <c r="Y457" s="84"/>
      <c r="Z457" s="84"/>
      <c r="AA457" s="84"/>
      <c r="AB457"/>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1"/>
      <c r="D458" s="1"/>
      <c r="E458" s="17"/>
      <c r="F458"/>
      <c r="G458"/>
      <c r="H458"/>
      <c r="I458"/>
      <c r="J458"/>
      <c r="K458"/>
      <c r="L458"/>
      <c r="M458"/>
      <c r="N458"/>
      <c r="O458"/>
      <c r="P458" s="48"/>
      <c r="Q458"/>
      <c r="R458"/>
      <c r="S458"/>
      <c r="T458"/>
      <c r="U458" s="90"/>
      <c r="V458" s="90"/>
      <c r="W458" s="79"/>
      <c r="X458" s="84"/>
      <c r="Y458" s="84"/>
      <c r="Z458" s="84"/>
      <c r="AA458" s="84"/>
      <c r="AB458"/>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1"/>
      <c r="D459" s="1"/>
      <c r="E459" s="17"/>
      <c r="F459"/>
      <c r="G459"/>
      <c r="H459"/>
      <c r="I459"/>
      <c r="J459"/>
      <c r="K459"/>
      <c r="L459"/>
      <c r="M459"/>
      <c r="N459"/>
      <c r="O459"/>
      <c r="P459" s="48"/>
      <c r="Q459"/>
      <c r="R459"/>
      <c r="S459"/>
      <c r="T459"/>
      <c r="U459" s="90"/>
      <c r="V459" s="90"/>
      <c r="W459" s="79"/>
      <c r="X459" s="84"/>
      <c r="Y459" s="84"/>
      <c r="Z459" s="84"/>
      <c r="AA459" s="84"/>
      <c r="AB459"/>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1"/>
      <c r="D460" s="1"/>
      <c r="E460" s="17"/>
      <c r="F460"/>
      <c r="G460"/>
      <c r="H460"/>
      <c r="I460"/>
      <c r="J460"/>
      <c r="K460"/>
      <c r="L460"/>
      <c r="M460"/>
      <c r="N460"/>
      <c r="O460"/>
      <c r="P460" s="48"/>
      <c r="Q460"/>
      <c r="R460"/>
      <c r="S460"/>
      <c r="T460"/>
      <c r="U460" s="90"/>
      <c r="V460" s="90"/>
      <c r="W460" s="79"/>
      <c r="X460" s="84"/>
      <c r="Y460" s="84"/>
      <c r="Z460" s="84"/>
      <c r="AA460" s="84"/>
      <c r="AB460"/>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1"/>
      <c r="D461" s="1"/>
      <c r="E461" s="17"/>
      <c r="F461"/>
      <c r="G461"/>
      <c r="H461"/>
      <c r="I461"/>
      <c r="J461"/>
      <c r="K461"/>
      <c r="L461"/>
      <c r="M461"/>
      <c r="N461"/>
      <c r="O461"/>
      <c r="P461" s="48"/>
      <c r="Q461"/>
      <c r="R461"/>
      <c r="S461"/>
      <c r="T461"/>
      <c r="U461" s="90"/>
      <c r="V461" s="90"/>
      <c r="W461" s="79"/>
      <c r="X461" s="84"/>
      <c r="Y461" s="84"/>
      <c r="Z461" s="84"/>
      <c r="AA461" s="84"/>
      <c r="AB46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1"/>
      <c r="D462" s="1"/>
      <c r="E462" s="17"/>
      <c r="F462"/>
      <c r="G462"/>
      <c r="H462"/>
      <c r="I462"/>
      <c r="J462"/>
      <c r="K462"/>
      <c r="L462"/>
      <c r="M462"/>
      <c r="N462"/>
      <c r="O462"/>
      <c r="P462" s="48"/>
      <c r="Q462"/>
      <c r="R462"/>
      <c r="S462"/>
      <c r="T462"/>
      <c r="U462" s="90"/>
      <c r="V462" s="90"/>
      <c r="W462" s="79"/>
      <c r="X462" s="84"/>
      <c r="Y462" s="84"/>
      <c r="Z462" s="84"/>
      <c r="AA462" s="84"/>
      <c r="AB462"/>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1"/>
      <c r="D463" s="1"/>
      <c r="E463" s="17"/>
      <c r="F463"/>
      <c r="G463"/>
      <c r="H463"/>
      <c r="I463"/>
      <c r="J463"/>
      <c r="K463"/>
      <c r="L463"/>
      <c r="M463"/>
      <c r="N463"/>
      <c r="O463"/>
      <c r="P463" s="48"/>
      <c r="Q463"/>
      <c r="R463"/>
      <c r="S463"/>
      <c r="T463"/>
      <c r="U463" s="90"/>
      <c r="V463" s="90"/>
      <c r="W463" s="79"/>
      <c r="X463" s="84"/>
      <c r="Y463" s="84"/>
      <c r="Z463" s="84"/>
      <c r="AA463" s="84"/>
      <c r="AB463"/>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1"/>
      <c r="D464" s="1"/>
      <c r="E464" s="17"/>
      <c r="F464"/>
      <c r="G464"/>
      <c r="H464"/>
      <c r="I464"/>
      <c r="J464"/>
      <c r="K464"/>
      <c r="L464"/>
      <c r="M464"/>
      <c r="N464"/>
      <c r="O464"/>
      <c r="P464" s="48"/>
      <c r="Q464"/>
      <c r="R464"/>
      <c r="S464"/>
      <c r="T464"/>
      <c r="U464" s="90"/>
      <c r="V464" s="90"/>
      <c r="W464" s="79"/>
      <c r="X464" s="84"/>
      <c r="Y464" s="84"/>
      <c r="Z464" s="84"/>
      <c r="AA464" s="84"/>
      <c r="AB464"/>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1"/>
      <c r="D465" s="1"/>
      <c r="E465" s="17"/>
      <c r="F465"/>
      <c r="G465"/>
      <c r="H465"/>
      <c r="I465"/>
      <c r="J465"/>
      <c r="K465"/>
      <c r="L465"/>
      <c r="M465"/>
      <c r="N465"/>
      <c r="O465"/>
      <c r="P465" s="48"/>
      <c r="Q465"/>
      <c r="R465"/>
      <c r="S465"/>
      <c r="T465"/>
      <c r="U465" s="90"/>
      <c r="V465" s="90"/>
      <c r="W465" s="79"/>
      <c r="X465" s="84"/>
      <c r="Y465" s="84"/>
      <c r="Z465" s="84"/>
      <c r="AA465" s="84"/>
      <c r="AB465"/>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1"/>
      <c r="D466" s="1"/>
      <c r="E466" s="17"/>
      <c r="F466"/>
      <c r="G466"/>
      <c r="H466"/>
      <c r="I466"/>
      <c r="J466"/>
      <c r="K466"/>
      <c r="L466"/>
      <c r="M466"/>
      <c r="N466"/>
      <c r="O466"/>
      <c r="P466" s="48"/>
      <c r="Q466"/>
      <c r="R466"/>
      <c r="S466"/>
      <c r="T466"/>
      <c r="U466" s="90"/>
      <c r="V466" s="90"/>
      <c r="W466" s="79"/>
      <c r="X466" s="84"/>
      <c r="Y466" s="84"/>
      <c r="Z466" s="84"/>
      <c r="AA466" s="84"/>
      <c r="AB466"/>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1"/>
      <c r="D467" s="1"/>
      <c r="E467" s="17"/>
      <c r="F467"/>
      <c r="G467"/>
      <c r="H467"/>
      <c r="I467"/>
      <c r="J467"/>
      <c r="K467"/>
      <c r="L467"/>
      <c r="M467"/>
      <c r="N467"/>
      <c r="O467"/>
      <c r="P467" s="48"/>
      <c r="Q467"/>
      <c r="R467"/>
      <c r="S467"/>
      <c r="T467"/>
      <c r="U467" s="90"/>
      <c r="V467" s="90"/>
      <c r="W467" s="79"/>
      <c r="X467" s="84"/>
      <c r="Y467" s="84"/>
      <c r="Z467" s="84"/>
      <c r="AA467" s="84"/>
      <c r="AB467"/>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1"/>
      <c r="D468" s="1"/>
      <c r="E468" s="17"/>
      <c r="F468"/>
      <c r="G468"/>
      <c r="H468"/>
      <c r="I468"/>
      <c r="J468"/>
      <c r="K468"/>
      <c r="L468"/>
      <c r="M468"/>
      <c r="N468"/>
      <c r="O468"/>
      <c r="P468" s="48"/>
      <c r="Q468"/>
      <c r="R468"/>
      <c r="S468"/>
      <c r="T468"/>
      <c r="U468" s="90"/>
      <c r="V468" s="90"/>
      <c r="W468" s="79"/>
      <c r="X468" s="84"/>
      <c r="Y468" s="84"/>
      <c r="Z468" s="84"/>
      <c r="AA468" s="84"/>
      <c r="AB468"/>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1"/>
      <c r="D469" s="1"/>
      <c r="E469" s="17"/>
      <c r="F469"/>
      <c r="G469"/>
      <c r="H469"/>
      <c r="I469"/>
      <c r="J469"/>
      <c r="K469"/>
      <c r="L469"/>
      <c r="M469"/>
      <c r="N469"/>
      <c r="O469"/>
      <c r="P469" s="48"/>
      <c r="Q469"/>
      <c r="R469"/>
      <c r="S469"/>
      <c r="T469"/>
      <c r="U469" s="90"/>
      <c r="V469" s="90"/>
      <c r="W469" s="79"/>
      <c r="X469" s="84"/>
      <c r="Y469" s="84"/>
      <c r="Z469" s="84"/>
      <c r="AA469" s="84"/>
      <c r="AB469"/>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1"/>
      <c r="D470" s="1"/>
      <c r="E470" s="17"/>
      <c r="F470"/>
      <c r="G470"/>
      <c r="H470"/>
      <c r="I470"/>
      <c r="J470"/>
      <c r="K470"/>
      <c r="L470"/>
      <c r="M470"/>
      <c r="N470"/>
      <c r="O470"/>
      <c r="P470" s="48"/>
      <c r="Q470"/>
      <c r="R470"/>
      <c r="S470"/>
      <c r="T470"/>
      <c r="U470" s="90"/>
      <c r="V470" s="90"/>
      <c r="W470" s="79"/>
      <c r="X470" s="84"/>
      <c r="Y470" s="84"/>
      <c r="Z470" s="84"/>
      <c r="AA470" s="84"/>
      <c r="AB470"/>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1"/>
      <c r="D471" s="1"/>
      <c r="E471" s="17"/>
      <c r="F471"/>
      <c r="G471"/>
      <c r="H471"/>
      <c r="I471"/>
      <c r="J471"/>
      <c r="K471"/>
      <c r="L471"/>
      <c r="M471"/>
      <c r="N471"/>
      <c r="O471"/>
      <c r="P471" s="48"/>
      <c r="Q471"/>
      <c r="R471"/>
      <c r="S471"/>
      <c r="T471"/>
      <c r="U471" s="90"/>
      <c r="V471" s="90"/>
      <c r="W471" s="79"/>
      <c r="X471" s="84"/>
      <c r="Y471" s="84"/>
      <c r="Z471" s="84"/>
      <c r="AA471" s="84"/>
      <c r="AB47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1"/>
      <c r="D472" s="1"/>
      <c r="E472" s="17"/>
      <c r="F472"/>
      <c r="G472"/>
      <c r="H472"/>
      <c r="I472"/>
      <c r="J472"/>
      <c r="K472"/>
      <c r="L472"/>
      <c r="M472"/>
      <c r="N472"/>
      <c r="O472"/>
      <c r="P472" s="48"/>
      <c r="Q472"/>
      <c r="R472"/>
      <c r="S472"/>
      <c r="T472"/>
      <c r="U472" s="90"/>
      <c r="V472" s="90"/>
      <c r="W472" s="79"/>
      <c r="X472" s="84"/>
      <c r="Y472" s="84"/>
      <c r="Z472" s="84"/>
      <c r="AA472" s="84"/>
      <c r="AB472"/>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1"/>
      <c r="D473" s="1"/>
      <c r="E473" s="17"/>
      <c r="F473"/>
      <c r="G473"/>
      <c r="H473"/>
      <c r="I473"/>
      <c r="J473"/>
      <c r="K473"/>
      <c r="L473"/>
      <c r="M473"/>
      <c r="N473"/>
      <c r="O473"/>
      <c r="P473" s="48"/>
      <c r="Q473"/>
      <c r="R473"/>
      <c r="S473"/>
      <c r="T473"/>
      <c r="U473" s="90"/>
      <c r="V473" s="90"/>
      <c r="W473" s="79"/>
      <c r="X473" s="84"/>
      <c r="Y473" s="84"/>
      <c r="Z473" s="84"/>
      <c r="AA473" s="84"/>
      <c r="AB473"/>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1"/>
      <c r="D474" s="1"/>
      <c r="E474" s="17"/>
      <c r="F474"/>
      <c r="G474"/>
      <c r="H474"/>
      <c r="I474"/>
      <c r="J474"/>
      <c r="K474"/>
      <c r="L474"/>
      <c r="M474"/>
      <c r="N474"/>
      <c r="O474"/>
      <c r="P474" s="48"/>
      <c r="Q474"/>
      <c r="R474"/>
      <c r="S474"/>
      <c r="T474"/>
      <c r="U474" s="90"/>
      <c r="V474" s="90"/>
      <c r="W474" s="79"/>
      <c r="X474" s="84"/>
      <c r="Y474" s="84"/>
      <c r="Z474" s="84"/>
      <c r="AA474" s="84"/>
      <c r="AB474"/>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1"/>
      <c r="D475" s="1"/>
      <c r="E475" s="17"/>
      <c r="F475"/>
      <c r="G475"/>
      <c r="H475"/>
      <c r="I475"/>
      <c r="J475"/>
      <c r="K475"/>
      <c r="L475"/>
      <c r="M475"/>
      <c r="N475"/>
      <c r="O475"/>
      <c r="P475" s="48"/>
      <c r="Q475"/>
      <c r="R475"/>
      <c r="S475"/>
      <c r="T475"/>
      <c r="U475" s="90"/>
      <c r="V475" s="90"/>
      <c r="W475" s="79"/>
      <c r="X475" s="84"/>
      <c r="Y475" s="84"/>
      <c r="Z475" s="84"/>
      <c r="AA475" s="84"/>
      <c r="AB475"/>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1"/>
      <c r="D476" s="1"/>
      <c r="E476" s="17"/>
      <c r="F476"/>
      <c r="G476"/>
      <c r="H476"/>
      <c r="I476"/>
      <c r="J476"/>
      <c r="K476"/>
      <c r="L476"/>
      <c r="M476"/>
      <c r="N476"/>
      <c r="O476"/>
      <c r="P476" s="48"/>
      <c r="Q476"/>
      <c r="R476"/>
      <c r="S476"/>
      <c r="T476"/>
      <c r="U476" s="90"/>
      <c r="V476" s="90"/>
      <c r="W476" s="79"/>
      <c r="X476" s="84"/>
      <c r="Y476" s="84"/>
      <c r="Z476" s="84"/>
      <c r="AA476" s="84"/>
      <c r="AB476"/>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1"/>
      <c r="D477" s="1"/>
      <c r="E477" s="17"/>
      <c r="F477"/>
      <c r="G477"/>
      <c r="H477"/>
      <c r="I477"/>
      <c r="J477"/>
      <c r="K477"/>
      <c r="L477"/>
      <c r="M477"/>
      <c r="N477"/>
      <c r="O477"/>
      <c r="P477" s="48"/>
      <c r="Q477"/>
      <c r="R477"/>
      <c r="S477"/>
      <c r="T477"/>
      <c r="U477" s="90"/>
      <c r="V477" s="90"/>
      <c r="W477" s="79"/>
      <c r="X477" s="84"/>
      <c r="Y477" s="84"/>
      <c r="Z477" s="84"/>
      <c r="AA477" s="84"/>
      <c r="AB477"/>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1"/>
      <c r="D478" s="1"/>
      <c r="E478" s="17"/>
      <c r="F478"/>
      <c r="G478"/>
      <c r="H478"/>
      <c r="I478"/>
      <c r="J478"/>
      <c r="K478"/>
      <c r="L478"/>
      <c r="M478"/>
      <c r="N478"/>
      <c r="O478"/>
      <c r="P478" s="48"/>
      <c r="Q478"/>
      <c r="R478"/>
      <c r="S478"/>
      <c r="T478"/>
      <c r="U478" s="90"/>
      <c r="V478" s="90"/>
      <c r="W478" s="79"/>
      <c r="X478" s="84"/>
      <c r="Y478" s="84"/>
      <c r="Z478" s="84"/>
      <c r="AA478" s="84"/>
      <c r="AB478"/>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1"/>
      <c r="D479" s="1"/>
      <c r="E479" s="17"/>
      <c r="F479"/>
      <c r="G479"/>
      <c r="H479"/>
      <c r="I479"/>
      <c r="J479"/>
      <c r="K479"/>
      <c r="L479"/>
      <c r="M479"/>
      <c r="N479"/>
      <c r="O479"/>
      <c r="P479" s="48"/>
      <c r="Q479"/>
      <c r="R479"/>
      <c r="S479"/>
      <c r="T479"/>
      <c r="U479" s="90"/>
      <c r="V479" s="90"/>
      <c r="W479" s="79"/>
      <c r="X479" s="84"/>
      <c r="Y479" s="84"/>
      <c r="Z479" s="84"/>
      <c r="AA479" s="84"/>
      <c r="AB479"/>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1"/>
      <c r="D480" s="1"/>
      <c r="E480" s="17"/>
      <c r="F480"/>
      <c r="G480"/>
      <c r="H480"/>
      <c r="I480"/>
      <c r="J480"/>
      <c r="K480"/>
      <c r="L480"/>
      <c r="M480"/>
      <c r="N480"/>
      <c r="O480"/>
      <c r="P480" s="48"/>
      <c r="Q480"/>
      <c r="R480"/>
      <c r="S480"/>
      <c r="T480"/>
      <c r="U480" s="90"/>
      <c r="V480" s="90"/>
      <c r="W480" s="79"/>
      <c r="X480" s="84"/>
      <c r="Y480" s="84"/>
      <c r="Z480" s="84"/>
      <c r="AA480" s="84"/>
      <c r="AB480"/>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1"/>
      <c r="D481" s="1"/>
      <c r="E481" s="17"/>
      <c r="F481"/>
      <c r="G481"/>
      <c r="H481"/>
      <c r="I481"/>
      <c r="J481"/>
      <c r="K481"/>
      <c r="L481"/>
      <c r="M481"/>
      <c r="N481"/>
      <c r="O481"/>
      <c r="P481" s="48"/>
      <c r="Q481"/>
      <c r="R481"/>
      <c r="S481"/>
      <c r="T481"/>
      <c r="U481" s="90"/>
      <c r="V481" s="90"/>
      <c r="W481" s="79"/>
      <c r="X481" s="84"/>
      <c r="Y481" s="84"/>
      <c r="Z481" s="84"/>
      <c r="AA481" s="84"/>
      <c r="AB48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1"/>
      <c r="D482" s="1"/>
      <c r="E482" s="17"/>
      <c r="F482"/>
      <c r="G482"/>
      <c r="H482"/>
      <c r="I482"/>
      <c r="J482"/>
      <c r="K482"/>
      <c r="L482"/>
      <c r="M482"/>
      <c r="N482"/>
      <c r="O482"/>
      <c r="P482" s="48"/>
      <c r="Q482"/>
      <c r="R482"/>
      <c r="S482"/>
      <c r="T482"/>
      <c r="U482" s="90"/>
      <c r="V482" s="90"/>
      <c r="W482" s="79"/>
      <c r="X482" s="84"/>
      <c r="Y482" s="84"/>
      <c r="Z482" s="84"/>
      <c r="AA482" s="84"/>
      <c r="AB482"/>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3.5" customHeight="1">
      <c r="A483" s="1"/>
      <c r="B483" s="1"/>
      <c r="C483" s="1"/>
      <c r="D483" s="1"/>
      <c r="E483" s="17"/>
      <c r="F483"/>
      <c r="G483"/>
      <c r="H483"/>
      <c r="I483"/>
      <c r="J483"/>
      <c r="K483"/>
      <c r="L483"/>
      <c r="M483"/>
      <c r="N483"/>
      <c r="O483"/>
      <c r="P483" s="48"/>
      <c r="Q483"/>
      <c r="R483"/>
      <c r="S483"/>
      <c r="T483"/>
      <c r="U483" s="90"/>
      <c r="V483" s="90"/>
      <c r="W483" s="79"/>
      <c r="X483" s="84"/>
      <c r="Y483" s="84"/>
      <c r="Z483" s="84"/>
      <c r="AA483" s="84"/>
      <c r="AB483"/>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3.5" customHeight="1">
      <c r="A484" s="1"/>
      <c r="B484" s="1"/>
      <c r="C484" s="1"/>
      <c r="D484" s="1"/>
      <c r="E484" s="17"/>
      <c r="F484"/>
      <c r="G484"/>
      <c r="H484"/>
      <c r="I484"/>
      <c r="J484"/>
      <c r="K484"/>
      <c r="L484"/>
      <c r="M484"/>
      <c r="N484"/>
      <c r="O484"/>
      <c r="P484" s="48"/>
      <c r="Q484"/>
      <c r="R484"/>
      <c r="S484"/>
      <c r="T484"/>
      <c r="U484" s="90"/>
      <c r="V484" s="90"/>
      <c r="W484" s="79"/>
      <c r="X484" s="84"/>
      <c r="Y484" s="84"/>
      <c r="Z484" s="84"/>
      <c r="AA484" s="84"/>
      <c r="AB484"/>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3.5" customHeight="1">
      <c r="A485" s="1"/>
      <c r="B485" s="1"/>
      <c r="C485" s="1"/>
      <c r="D485" s="1"/>
      <c r="E485" s="17"/>
      <c r="F485"/>
      <c r="G485"/>
      <c r="H485"/>
      <c r="I485"/>
      <c r="J485"/>
      <c r="K485"/>
      <c r="L485"/>
      <c r="M485"/>
      <c r="N485"/>
      <c r="O485"/>
      <c r="P485" s="48"/>
      <c r="Q485"/>
      <c r="R485"/>
      <c r="S485"/>
      <c r="T485"/>
      <c r="U485" s="90"/>
      <c r="V485" s="90"/>
      <c r="W485" s="79"/>
      <c r="X485" s="84"/>
      <c r="Y485" s="84"/>
      <c r="Z485" s="84"/>
      <c r="AA485" s="84"/>
      <c r="AB485"/>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3.5" customHeight="1">
      <c r="A486" s="1"/>
      <c r="B486" s="1"/>
      <c r="C486" s="1"/>
      <c r="D486" s="1"/>
      <c r="E486" s="17"/>
      <c r="F486"/>
      <c r="G486"/>
      <c r="H486"/>
      <c r="I486"/>
      <c r="J486"/>
      <c r="K486"/>
      <c r="L486"/>
      <c r="M486"/>
      <c r="N486"/>
      <c r="O486"/>
      <c r="P486" s="48"/>
      <c r="Q486"/>
      <c r="R486"/>
      <c r="S486"/>
      <c r="T486"/>
      <c r="U486" s="90"/>
      <c r="V486" s="90"/>
      <c r="W486" s="79"/>
      <c r="X486" s="84"/>
      <c r="Y486" s="84"/>
      <c r="Z486" s="84"/>
      <c r="AA486" s="84"/>
      <c r="AB486"/>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3.5" customHeight="1">
      <c r="A487" s="1"/>
      <c r="B487" s="1"/>
      <c r="C487" s="1"/>
      <c r="D487" s="1"/>
      <c r="E487" s="17"/>
      <c r="F487"/>
      <c r="G487"/>
      <c r="H487"/>
      <c r="I487"/>
      <c r="J487"/>
      <c r="K487"/>
      <c r="L487"/>
      <c r="M487"/>
      <c r="N487"/>
      <c r="O487"/>
      <c r="P487" s="48"/>
      <c r="Q487"/>
      <c r="R487"/>
      <c r="S487"/>
      <c r="T487"/>
      <c r="U487" s="90"/>
      <c r="V487" s="90"/>
      <c r="W487" s="79"/>
      <c r="X487" s="84"/>
      <c r="Y487" s="84"/>
      <c r="Z487" s="84"/>
      <c r="AA487" s="84"/>
      <c r="AB487"/>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3.5" customHeight="1">
      <c r="A488" s="1"/>
      <c r="B488" s="1"/>
      <c r="C488" s="1"/>
      <c r="D488" s="1"/>
      <c r="E488" s="17"/>
      <c r="F488"/>
      <c r="G488"/>
      <c r="H488"/>
      <c r="I488"/>
      <c r="J488"/>
      <c r="K488"/>
      <c r="L488"/>
      <c r="M488"/>
      <c r="N488"/>
      <c r="O488"/>
      <c r="P488" s="48"/>
      <c r="Q488"/>
      <c r="R488"/>
      <c r="S488"/>
      <c r="T488"/>
      <c r="U488" s="90"/>
      <c r="V488" s="90"/>
      <c r="W488" s="79"/>
      <c r="X488" s="84"/>
      <c r="Y488" s="84"/>
      <c r="Z488" s="84"/>
      <c r="AA488" s="84"/>
      <c r="AB488"/>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3.5" customHeight="1">
      <c r="A489" s="1"/>
      <c r="B489" s="1"/>
      <c r="C489" s="1"/>
      <c r="D489" s="1"/>
      <c r="E489" s="17"/>
      <c r="F489"/>
      <c r="G489"/>
      <c r="H489"/>
      <c r="I489"/>
      <c r="J489"/>
      <c r="K489"/>
      <c r="L489"/>
      <c r="M489"/>
      <c r="N489"/>
      <c r="O489"/>
      <c r="P489" s="48"/>
      <c r="Q489"/>
      <c r="R489"/>
      <c r="S489"/>
      <c r="T489"/>
      <c r="U489" s="90"/>
      <c r="V489" s="90"/>
      <c r="W489" s="79"/>
      <c r="X489" s="84"/>
      <c r="Y489" s="84"/>
      <c r="Z489" s="84"/>
      <c r="AA489" s="84"/>
      <c r="AB489"/>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3.5" customHeight="1">
      <c r="A490" s="1"/>
      <c r="B490" s="1"/>
      <c r="C490" s="1"/>
      <c r="D490" s="1"/>
      <c r="E490" s="17"/>
      <c r="F490"/>
      <c r="G490"/>
      <c r="H490"/>
      <c r="I490"/>
      <c r="J490"/>
      <c r="K490"/>
      <c r="L490"/>
      <c r="M490"/>
      <c r="N490"/>
      <c r="O490"/>
      <c r="P490" s="48"/>
      <c r="Q490"/>
      <c r="R490"/>
      <c r="S490"/>
      <c r="T490"/>
      <c r="U490" s="90"/>
      <c r="V490" s="90"/>
      <c r="W490" s="79"/>
      <c r="X490" s="84"/>
      <c r="Y490" s="84"/>
      <c r="Z490" s="84"/>
      <c r="AA490" s="84"/>
      <c r="AB490"/>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3.5" customHeight="1">
      <c r="A491" s="1"/>
      <c r="B491" s="1"/>
      <c r="C491" s="1"/>
      <c r="D491" s="1"/>
      <c r="E491" s="17"/>
      <c r="F491"/>
      <c r="G491"/>
      <c r="H491"/>
      <c r="I491"/>
      <c r="J491"/>
      <c r="K491"/>
      <c r="L491"/>
      <c r="M491"/>
      <c r="N491"/>
      <c r="O491"/>
      <c r="P491" s="48"/>
      <c r="Q491"/>
      <c r="R491"/>
      <c r="S491"/>
      <c r="T491"/>
      <c r="U491" s="90"/>
      <c r="V491" s="90"/>
      <c r="W491" s="79"/>
      <c r="X491" s="84"/>
      <c r="Y491" s="84"/>
      <c r="Z491" s="84"/>
      <c r="AA491" s="84"/>
      <c r="AB49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3.5" customHeight="1">
      <c r="A492" s="1"/>
      <c r="B492" s="1"/>
      <c r="C492" s="1"/>
      <c r="D492" s="1"/>
      <c r="E492" s="17"/>
      <c r="F492"/>
      <c r="G492"/>
      <c r="H492"/>
      <c r="I492"/>
      <c r="J492"/>
      <c r="K492"/>
      <c r="L492"/>
      <c r="M492"/>
      <c r="N492"/>
      <c r="O492"/>
      <c r="P492" s="48"/>
      <c r="Q492"/>
      <c r="R492"/>
      <c r="S492"/>
      <c r="T492"/>
      <c r="U492" s="90"/>
      <c r="V492" s="90"/>
      <c r="W492" s="79"/>
      <c r="X492" s="84"/>
      <c r="Y492" s="84"/>
      <c r="Z492" s="84"/>
      <c r="AA492" s="84"/>
      <c r="AB492"/>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3.5" customHeight="1">
      <c r="A493" s="1"/>
      <c r="B493" s="1"/>
      <c r="C493" s="1"/>
      <c r="D493" s="1"/>
      <c r="E493" s="17"/>
      <c r="F493"/>
      <c r="G493"/>
      <c r="H493"/>
      <c r="I493"/>
      <c r="J493"/>
      <c r="K493"/>
      <c r="L493"/>
      <c r="M493"/>
      <c r="N493"/>
      <c r="O493"/>
      <c r="P493" s="48"/>
      <c r="Q493"/>
      <c r="R493"/>
      <c r="S493"/>
      <c r="T493"/>
      <c r="U493" s="90"/>
      <c r="V493" s="90"/>
      <c r="W493" s="79"/>
      <c r="X493" s="84"/>
      <c r="Y493" s="84"/>
      <c r="Z493" s="84"/>
      <c r="AA493" s="84"/>
      <c r="AB493"/>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3.5" customHeight="1">
      <c r="A494" s="1"/>
      <c r="B494" s="1"/>
      <c r="C494" s="1"/>
      <c r="D494" s="1"/>
      <c r="E494" s="17"/>
      <c r="F494"/>
      <c r="G494"/>
      <c r="H494"/>
      <c r="I494"/>
      <c r="J494"/>
      <c r="K494"/>
      <c r="L494"/>
      <c r="M494"/>
      <c r="N494"/>
      <c r="O494"/>
      <c r="P494" s="48"/>
      <c r="Q494"/>
      <c r="R494"/>
      <c r="S494"/>
      <c r="T494"/>
      <c r="U494" s="90"/>
      <c r="V494" s="90"/>
      <c r="W494" s="79"/>
      <c r="X494" s="84"/>
      <c r="Y494" s="84"/>
      <c r="Z494" s="84"/>
      <c r="AA494" s="84"/>
      <c r="AB494"/>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3.5" customHeight="1">
      <c r="A495" s="1"/>
      <c r="B495" s="1"/>
      <c r="C495" s="1"/>
      <c r="D495" s="1"/>
      <c r="E495" s="17"/>
      <c r="F495"/>
      <c r="G495"/>
      <c r="H495"/>
      <c r="I495"/>
      <c r="J495"/>
      <c r="K495"/>
      <c r="L495"/>
      <c r="M495"/>
      <c r="N495"/>
      <c r="O495"/>
      <c r="P495" s="48"/>
      <c r="Q495"/>
      <c r="R495"/>
      <c r="S495"/>
      <c r="T495"/>
      <c r="U495" s="90"/>
      <c r="V495" s="90"/>
      <c r="W495" s="79"/>
      <c r="X495" s="84"/>
      <c r="Y495" s="84"/>
      <c r="Z495" s="84"/>
      <c r="AA495" s="84"/>
      <c r="AB495"/>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3.5" customHeight="1">
      <c r="A496" s="1"/>
      <c r="B496" s="1"/>
      <c r="C496" s="1"/>
      <c r="D496" s="1"/>
      <c r="E496" s="17"/>
      <c r="F496"/>
      <c r="G496"/>
      <c r="H496"/>
      <c r="I496"/>
      <c r="J496"/>
      <c r="K496"/>
      <c r="L496"/>
      <c r="M496"/>
      <c r="N496"/>
      <c r="O496"/>
      <c r="P496" s="48"/>
      <c r="Q496"/>
      <c r="R496"/>
      <c r="S496"/>
      <c r="T496"/>
      <c r="U496" s="90"/>
      <c r="V496" s="90"/>
      <c r="W496" s="79"/>
      <c r="X496" s="84"/>
      <c r="Y496" s="84"/>
      <c r="Z496" s="84"/>
      <c r="AA496" s="84"/>
      <c r="AB496"/>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3.5" customHeight="1">
      <c r="A497" s="1"/>
      <c r="B497" s="1"/>
      <c r="C497" s="1"/>
      <c r="D497" s="1"/>
      <c r="E497" s="17"/>
      <c r="F497"/>
      <c r="G497"/>
      <c r="H497"/>
      <c r="I497"/>
      <c r="J497"/>
      <c r="K497"/>
      <c r="L497"/>
      <c r="M497"/>
      <c r="N497"/>
      <c r="O497"/>
      <c r="P497" s="48"/>
      <c r="Q497"/>
      <c r="R497"/>
      <c r="S497"/>
      <c r="T497"/>
      <c r="U497" s="90"/>
      <c r="V497" s="90"/>
      <c r="W497" s="79"/>
      <c r="X497" s="84"/>
      <c r="Y497" s="84"/>
      <c r="Z497" s="84"/>
      <c r="AA497" s="84"/>
      <c r="AB497"/>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3.5" customHeight="1">
      <c r="A498" s="1"/>
      <c r="B498" s="1"/>
      <c r="C498" s="1"/>
      <c r="D498" s="1"/>
      <c r="E498" s="17"/>
      <c r="F498"/>
      <c r="G498"/>
      <c r="H498"/>
      <c r="I498"/>
      <c r="J498"/>
      <c r="K498"/>
      <c r="L498"/>
      <c r="M498"/>
      <c r="N498"/>
      <c r="O498"/>
      <c r="P498" s="48"/>
      <c r="Q498"/>
      <c r="R498"/>
      <c r="S498"/>
      <c r="T498"/>
      <c r="U498" s="90"/>
      <c r="V498" s="90"/>
      <c r="W498" s="79"/>
      <c r="X498" s="84"/>
      <c r="Y498" s="84"/>
      <c r="Z498" s="84"/>
      <c r="AA498" s="84"/>
      <c r="AB498"/>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3.5" customHeight="1">
      <c r="A499" s="1"/>
      <c r="B499" s="1"/>
      <c r="C499" s="1"/>
      <c r="D499" s="1"/>
      <c r="E499" s="17"/>
      <c r="F499"/>
      <c r="G499"/>
      <c r="H499"/>
      <c r="I499"/>
      <c r="J499"/>
      <c r="K499"/>
      <c r="L499"/>
      <c r="M499"/>
      <c r="N499"/>
      <c r="O499"/>
      <c r="P499" s="48"/>
      <c r="Q499"/>
      <c r="R499"/>
      <c r="S499"/>
      <c r="T499"/>
      <c r="U499" s="90"/>
      <c r="V499" s="90"/>
      <c r="W499" s="79"/>
      <c r="X499" s="84"/>
      <c r="Y499" s="84"/>
      <c r="Z499" s="84"/>
      <c r="AA499" s="84"/>
      <c r="AB499"/>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3.5" customHeight="1">
      <c r="A500" s="1"/>
      <c r="B500" s="1"/>
      <c r="C500" s="1"/>
      <c r="D500" s="1"/>
      <c r="E500" s="17"/>
      <c r="F500"/>
      <c r="G500"/>
      <c r="H500"/>
      <c r="I500"/>
      <c r="J500"/>
      <c r="K500"/>
      <c r="L500"/>
      <c r="M500"/>
      <c r="N500"/>
      <c r="O500"/>
      <c r="P500" s="48"/>
      <c r="Q500"/>
      <c r="R500"/>
      <c r="S500"/>
      <c r="T500"/>
      <c r="U500" s="90"/>
      <c r="V500" s="90"/>
      <c r="W500" s="79"/>
      <c r="X500" s="84"/>
      <c r="Y500" s="84"/>
      <c r="Z500" s="84"/>
      <c r="AA500" s="84"/>
      <c r="AB500"/>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3.5" customHeight="1">
      <c r="A501" s="1"/>
      <c r="B501" s="1"/>
      <c r="C501" s="1"/>
      <c r="D501" s="1"/>
      <c r="E501" s="17"/>
      <c r="F501"/>
      <c r="G501"/>
      <c r="H501"/>
      <c r="I501"/>
      <c r="J501"/>
      <c r="K501"/>
      <c r="L501"/>
      <c r="M501"/>
      <c r="N501"/>
      <c r="O501"/>
      <c r="P501" s="48"/>
      <c r="Q501"/>
      <c r="R501"/>
      <c r="S501"/>
      <c r="T501"/>
      <c r="U501" s="90"/>
      <c r="V501" s="90"/>
      <c r="W501" s="79"/>
      <c r="X501" s="84"/>
      <c r="Y501" s="84"/>
      <c r="Z501" s="84"/>
      <c r="AA501" s="84"/>
      <c r="AB50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3.5" customHeight="1">
      <c r="A502" s="1"/>
      <c r="B502" s="1"/>
      <c r="C502" s="1"/>
      <c r="D502" s="1"/>
      <c r="E502" s="17"/>
      <c r="F502"/>
      <c r="G502"/>
      <c r="H502"/>
      <c r="I502"/>
      <c r="J502"/>
      <c r="K502"/>
      <c r="L502"/>
      <c r="M502"/>
      <c r="N502"/>
      <c r="O502"/>
      <c r="P502" s="48"/>
      <c r="Q502"/>
      <c r="R502"/>
      <c r="S502"/>
      <c r="T502"/>
      <c r="U502" s="90"/>
      <c r="V502" s="90"/>
      <c r="W502" s="79"/>
      <c r="X502" s="84"/>
      <c r="Y502" s="84"/>
      <c r="Z502" s="84"/>
      <c r="AA502" s="84"/>
      <c r="AB502"/>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3.5" customHeight="1">
      <c r="A503" s="1"/>
      <c r="B503" s="1"/>
      <c r="C503" s="1"/>
      <c r="D503" s="1"/>
      <c r="E503" s="17"/>
      <c r="F503"/>
      <c r="G503"/>
      <c r="H503"/>
      <c r="I503"/>
      <c r="J503"/>
      <c r="K503"/>
      <c r="L503"/>
      <c r="M503"/>
      <c r="N503"/>
      <c r="O503"/>
      <c r="P503" s="48"/>
      <c r="Q503"/>
      <c r="R503"/>
      <c r="S503"/>
      <c r="T503"/>
      <c r="U503" s="90"/>
      <c r="V503" s="90"/>
      <c r="W503" s="79"/>
      <c r="X503" s="84"/>
      <c r="Y503" s="84"/>
      <c r="Z503" s="84"/>
      <c r="AA503" s="84"/>
      <c r="AB503"/>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3.5" customHeight="1">
      <c r="A504" s="1"/>
      <c r="B504" s="1"/>
      <c r="C504" s="1"/>
      <c r="D504" s="1"/>
      <c r="E504" s="17"/>
      <c r="F504"/>
      <c r="G504"/>
      <c r="H504"/>
      <c r="I504"/>
      <c r="J504"/>
      <c r="K504"/>
      <c r="L504"/>
      <c r="M504"/>
      <c r="N504"/>
      <c r="O504"/>
      <c r="P504" s="48"/>
      <c r="Q504"/>
      <c r="R504"/>
      <c r="S504"/>
      <c r="T504"/>
      <c r="U504" s="90"/>
      <c r="V504" s="90"/>
      <c r="W504" s="79"/>
      <c r="X504" s="84"/>
      <c r="Y504" s="84"/>
      <c r="Z504" s="84"/>
      <c r="AA504" s="84"/>
      <c r="AB504"/>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3.5" customHeight="1">
      <c r="A505" s="1"/>
      <c r="B505" s="1"/>
      <c r="C505" s="1"/>
      <c r="D505" s="1"/>
      <c r="E505" s="17"/>
      <c r="F505"/>
      <c r="G505"/>
      <c r="H505"/>
      <c r="I505"/>
      <c r="J505"/>
      <c r="K505"/>
      <c r="L505"/>
      <c r="M505"/>
      <c r="N505"/>
      <c r="O505"/>
      <c r="P505" s="48"/>
      <c r="Q505"/>
      <c r="R505"/>
      <c r="S505"/>
      <c r="T505"/>
      <c r="U505" s="90"/>
      <c r="V505" s="90"/>
      <c r="W505" s="79"/>
      <c r="X505" s="84"/>
      <c r="Y505" s="84"/>
      <c r="Z505" s="84"/>
      <c r="AA505" s="84"/>
      <c r="AB505"/>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3.5" customHeight="1">
      <c r="A506" s="1"/>
      <c r="B506" s="1"/>
      <c r="C506" s="1"/>
      <c r="D506" s="1"/>
      <c r="E506" s="17"/>
      <c r="F506"/>
      <c r="G506"/>
      <c r="H506"/>
      <c r="I506"/>
      <c r="J506"/>
      <c r="K506"/>
      <c r="L506"/>
      <c r="M506"/>
      <c r="N506"/>
      <c r="O506"/>
      <c r="P506" s="48"/>
      <c r="Q506"/>
      <c r="R506"/>
      <c r="S506"/>
      <c r="T506"/>
      <c r="U506" s="90"/>
      <c r="V506" s="90"/>
      <c r="W506" s="79"/>
      <c r="X506" s="84"/>
      <c r="Y506" s="84"/>
      <c r="Z506" s="84"/>
      <c r="AA506" s="84"/>
      <c r="AB506"/>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3.5" customHeight="1">
      <c r="A507" s="1"/>
      <c r="B507" s="1"/>
      <c r="C507" s="1"/>
      <c r="D507" s="1"/>
      <c r="E507" s="17"/>
      <c r="F507"/>
      <c r="G507"/>
      <c r="H507"/>
      <c r="I507"/>
      <c r="J507"/>
      <c r="K507"/>
      <c r="L507"/>
      <c r="M507"/>
      <c r="N507"/>
      <c r="O507"/>
      <c r="P507" s="48"/>
      <c r="Q507"/>
      <c r="R507"/>
      <c r="S507"/>
      <c r="T507"/>
      <c r="U507" s="90"/>
      <c r="V507" s="90"/>
      <c r="W507" s="79"/>
      <c r="X507" s="84"/>
      <c r="Y507" s="84"/>
      <c r="Z507" s="84"/>
      <c r="AA507" s="84"/>
      <c r="AB507"/>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3.5" customHeight="1">
      <c r="A508" s="1"/>
      <c r="B508" s="1"/>
      <c r="C508" s="1"/>
      <c r="D508" s="1"/>
      <c r="E508" s="17"/>
      <c r="F508"/>
      <c r="G508"/>
      <c r="H508"/>
      <c r="I508"/>
      <c r="J508"/>
      <c r="K508"/>
      <c r="L508"/>
      <c r="M508"/>
      <c r="N508"/>
      <c r="O508"/>
      <c r="P508" s="48"/>
      <c r="Q508"/>
      <c r="R508"/>
      <c r="S508"/>
      <c r="T508"/>
      <c r="U508" s="90"/>
      <c r="V508" s="90"/>
      <c r="W508" s="79"/>
      <c r="X508" s="84"/>
      <c r="Y508" s="84"/>
      <c r="Z508" s="84"/>
      <c r="AA508" s="84"/>
      <c r="AB508"/>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3.5" customHeight="1">
      <c r="A509" s="1"/>
      <c r="B509" s="1"/>
      <c r="C509" s="1"/>
      <c r="D509" s="1"/>
      <c r="E509" s="17"/>
      <c r="F509"/>
      <c r="G509"/>
      <c r="H509"/>
      <c r="I509"/>
      <c r="J509"/>
      <c r="K509"/>
      <c r="L509"/>
      <c r="M509"/>
      <c r="N509"/>
      <c r="O509"/>
      <c r="P509" s="48"/>
      <c r="Q509"/>
      <c r="R509"/>
      <c r="S509"/>
      <c r="T509"/>
      <c r="U509" s="90"/>
      <c r="V509" s="90"/>
      <c r="W509" s="79"/>
      <c r="X509" s="84"/>
      <c r="Y509" s="84"/>
      <c r="Z509" s="84"/>
      <c r="AA509" s="84"/>
      <c r="AB509"/>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3.5" customHeight="1">
      <c r="A510" s="1"/>
      <c r="B510" s="1"/>
      <c r="C510" s="1"/>
      <c r="D510" s="1"/>
      <c r="E510" s="17"/>
      <c r="F510"/>
      <c r="G510"/>
      <c r="H510"/>
      <c r="I510"/>
      <c r="J510"/>
      <c r="K510"/>
      <c r="L510"/>
      <c r="M510"/>
      <c r="N510"/>
      <c r="O510"/>
      <c r="P510" s="48"/>
      <c r="Q510"/>
      <c r="R510"/>
      <c r="S510"/>
      <c r="T510"/>
      <c r="U510" s="90"/>
      <c r="V510" s="90"/>
      <c r="W510" s="79"/>
      <c r="X510" s="84"/>
      <c r="Y510" s="84"/>
      <c r="Z510" s="84"/>
      <c r="AA510" s="84"/>
      <c r="AB510"/>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3.5" customHeight="1">
      <c r="A511" s="1"/>
      <c r="B511" s="1"/>
      <c r="C511" s="1"/>
      <c r="D511" s="1"/>
      <c r="E511" s="17"/>
      <c r="F511"/>
      <c r="G511"/>
      <c r="H511"/>
      <c r="I511"/>
      <c r="J511"/>
      <c r="K511"/>
      <c r="L511"/>
      <c r="M511"/>
      <c r="N511"/>
      <c r="O511"/>
      <c r="P511" s="48"/>
      <c r="Q511"/>
      <c r="R511"/>
      <c r="S511"/>
      <c r="T511"/>
      <c r="U511" s="90"/>
      <c r="V511" s="90"/>
      <c r="W511" s="79"/>
      <c r="X511" s="84"/>
      <c r="Y511" s="84"/>
      <c r="Z511" s="84"/>
      <c r="AA511" s="84"/>
      <c r="AB51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3.5" customHeight="1">
      <c r="A512" s="1"/>
      <c r="B512" s="1"/>
      <c r="C512" s="1"/>
      <c r="D512" s="1"/>
      <c r="E512" s="17"/>
      <c r="F512"/>
      <c r="G512"/>
      <c r="H512"/>
      <c r="I512"/>
      <c r="J512"/>
      <c r="K512"/>
      <c r="L512"/>
      <c r="M512"/>
      <c r="N512"/>
      <c r="O512"/>
      <c r="P512" s="48"/>
      <c r="Q512"/>
      <c r="R512"/>
      <c r="S512"/>
      <c r="T512"/>
      <c r="U512" s="90"/>
      <c r="V512" s="90"/>
      <c r="W512" s="79"/>
      <c r="X512" s="84"/>
      <c r="Y512" s="84"/>
      <c r="Z512" s="84"/>
      <c r="AA512" s="84"/>
      <c r="AB512"/>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3.5" customHeight="1">
      <c r="A513" s="1"/>
      <c r="B513" s="1"/>
      <c r="C513" s="1"/>
      <c r="D513" s="1"/>
      <c r="E513" s="17"/>
      <c r="F513"/>
      <c r="G513"/>
      <c r="H513"/>
      <c r="I513"/>
      <c r="J513"/>
      <c r="K513"/>
      <c r="L513"/>
      <c r="M513"/>
      <c r="N513"/>
      <c r="O513"/>
      <c r="P513" s="48"/>
      <c r="Q513"/>
      <c r="R513"/>
      <c r="S513"/>
      <c r="T513"/>
      <c r="U513" s="90"/>
      <c r="V513" s="90"/>
      <c r="W513" s="79"/>
      <c r="X513" s="84"/>
      <c r="Y513" s="84"/>
      <c r="Z513" s="84"/>
      <c r="AA513" s="84"/>
      <c r="AB513"/>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3.5" customHeight="1">
      <c r="A514" s="1"/>
      <c r="B514" s="1"/>
      <c r="C514" s="1"/>
      <c r="D514" s="1"/>
      <c r="E514" s="17"/>
      <c r="F514"/>
      <c r="G514"/>
      <c r="H514"/>
      <c r="I514"/>
      <c r="J514"/>
      <c r="K514"/>
      <c r="L514"/>
      <c r="M514"/>
      <c r="N514"/>
      <c r="O514"/>
      <c r="P514" s="48"/>
      <c r="Q514"/>
      <c r="R514"/>
      <c r="S514"/>
      <c r="T514"/>
      <c r="U514" s="90"/>
      <c r="V514" s="90"/>
      <c r="W514" s="79"/>
      <c r="X514" s="84"/>
      <c r="Y514" s="84"/>
      <c r="Z514" s="84"/>
      <c r="AA514" s="84"/>
      <c r="AB514"/>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3.5" customHeight="1">
      <c r="A515" s="1"/>
      <c r="B515" s="1"/>
      <c r="C515" s="1"/>
      <c r="D515" s="1"/>
      <c r="E515" s="17"/>
      <c r="F515"/>
      <c r="G515"/>
      <c r="H515"/>
      <c r="I515"/>
      <c r="J515"/>
      <c r="K515"/>
      <c r="L515"/>
      <c r="M515"/>
      <c r="N515"/>
      <c r="O515"/>
      <c r="P515" s="48"/>
      <c r="Q515"/>
      <c r="R515"/>
      <c r="S515"/>
      <c r="T515"/>
      <c r="U515" s="90"/>
      <c r="V515" s="90"/>
      <c r="W515" s="79"/>
      <c r="X515" s="84"/>
      <c r="Y515" s="84"/>
      <c r="Z515" s="84"/>
      <c r="AA515" s="84"/>
      <c r="AB515"/>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3.5" customHeight="1">
      <c r="A516" s="1"/>
      <c r="B516" s="1"/>
      <c r="C516" s="1"/>
      <c r="D516" s="1"/>
      <c r="E516" s="17"/>
      <c r="F516"/>
      <c r="G516"/>
      <c r="H516"/>
      <c r="I516"/>
      <c r="J516"/>
      <c r="K516"/>
      <c r="L516"/>
      <c r="M516"/>
      <c r="N516"/>
      <c r="O516"/>
      <c r="P516" s="48"/>
      <c r="Q516"/>
      <c r="R516"/>
      <c r="S516"/>
      <c r="T516"/>
      <c r="U516" s="90"/>
      <c r="V516" s="90"/>
      <c r="W516" s="79"/>
      <c r="X516" s="84"/>
      <c r="Y516" s="84"/>
      <c r="Z516" s="84"/>
      <c r="AA516" s="84"/>
      <c r="AB516"/>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3.5" customHeight="1">
      <c r="A517" s="1"/>
      <c r="B517" s="1"/>
      <c r="C517" s="1"/>
      <c r="D517" s="1"/>
      <c r="E517" s="17"/>
      <c r="F517"/>
      <c r="G517"/>
      <c r="H517"/>
      <c r="I517"/>
      <c r="J517"/>
      <c r="K517"/>
      <c r="L517"/>
      <c r="M517"/>
      <c r="N517"/>
      <c r="O517"/>
      <c r="P517" s="48"/>
      <c r="Q517"/>
      <c r="R517"/>
      <c r="S517"/>
      <c r="T517"/>
      <c r="U517" s="90"/>
      <c r="V517" s="90"/>
      <c r="W517" s="79"/>
      <c r="X517" s="84"/>
      <c r="Y517" s="84"/>
      <c r="Z517" s="84"/>
      <c r="AA517" s="84"/>
      <c r="AB517"/>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3.5" customHeight="1">
      <c r="A518" s="1"/>
      <c r="B518" s="1"/>
      <c r="C518" s="1"/>
      <c r="D518" s="1"/>
      <c r="E518" s="17"/>
      <c r="F518"/>
      <c r="G518"/>
      <c r="H518"/>
      <c r="I518"/>
      <c r="J518"/>
      <c r="K518"/>
      <c r="L518"/>
      <c r="M518"/>
      <c r="N518"/>
      <c r="O518"/>
      <c r="P518" s="48"/>
      <c r="Q518"/>
      <c r="R518"/>
      <c r="S518"/>
      <c r="T518"/>
      <c r="U518" s="90"/>
      <c r="V518" s="90"/>
      <c r="W518" s="79"/>
      <c r="X518" s="84"/>
      <c r="Y518" s="84"/>
      <c r="Z518" s="84"/>
      <c r="AA518" s="84"/>
      <c r="AB518"/>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3.5" customHeight="1">
      <c r="A519" s="1"/>
      <c r="B519" s="1"/>
      <c r="C519" s="1"/>
      <c r="D519" s="1"/>
      <c r="E519" s="17"/>
      <c r="F519"/>
      <c r="G519"/>
      <c r="H519"/>
      <c r="I519"/>
      <c r="J519"/>
      <c r="K519"/>
      <c r="L519"/>
      <c r="M519"/>
      <c r="N519"/>
      <c r="O519"/>
      <c r="P519" s="48"/>
      <c r="Q519"/>
      <c r="R519"/>
      <c r="S519"/>
      <c r="T519"/>
      <c r="U519" s="90"/>
      <c r="V519" s="90"/>
      <c r="W519" s="79"/>
      <c r="X519" s="84"/>
      <c r="Y519" s="84"/>
      <c r="Z519" s="84"/>
      <c r="AA519" s="84"/>
      <c r="AB519"/>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3.5" customHeight="1">
      <c r="A520" s="1"/>
      <c r="B520" s="1"/>
      <c r="C520" s="1"/>
      <c r="D520" s="1"/>
      <c r="E520" s="17"/>
      <c r="F520"/>
      <c r="G520"/>
      <c r="H520"/>
      <c r="I520"/>
      <c r="J520"/>
      <c r="K520"/>
      <c r="L520"/>
      <c r="M520"/>
      <c r="N520"/>
      <c r="O520"/>
      <c r="P520" s="48"/>
      <c r="Q520"/>
      <c r="R520"/>
      <c r="S520"/>
      <c r="T520"/>
      <c r="U520" s="90"/>
      <c r="V520" s="90"/>
      <c r="W520" s="79"/>
      <c r="X520" s="84"/>
      <c r="Y520" s="84"/>
      <c r="Z520" s="84"/>
      <c r="AA520" s="84"/>
      <c r="AB520"/>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3.5" customHeight="1">
      <c r="A521" s="1"/>
      <c r="B521" s="1"/>
      <c r="C521" s="1"/>
      <c r="D521" s="1"/>
      <c r="E521" s="17"/>
      <c r="F521"/>
      <c r="G521"/>
      <c r="H521"/>
      <c r="I521"/>
      <c r="J521"/>
      <c r="K521"/>
      <c r="L521"/>
      <c r="M521"/>
      <c r="N521"/>
      <c r="O521"/>
      <c r="P521" s="48"/>
      <c r="Q521"/>
      <c r="R521"/>
      <c r="S521"/>
      <c r="T521"/>
      <c r="U521" s="90"/>
      <c r="V521" s="90"/>
      <c r="W521" s="79"/>
      <c r="X521" s="84"/>
      <c r="Y521" s="84"/>
      <c r="Z521" s="84"/>
      <c r="AA521" s="84"/>
      <c r="AB52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3.5" customHeight="1">
      <c r="A522" s="1"/>
      <c r="B522" s="1"/>
      <c r="C522" s="1"/>
      <c r="D522" s="1"/>
      <c r="E522" s="17"/>
      <c r="F522"/>
      <c r="G522"/>
      <c r="H522"/>
      <c r="I522"/>
      <c r="J522"/>
      <c r="K522"/>
      <c r="L522"/>
      <c r="M522"/>
      <c r="N522"/>
      <c r="O522"/>
      <c r="P522" s="48"/>
      <c r="Q522"/>
      <c r="R522"/>
      <c r="S522"/>
      <c r="T522"/>
      <c r="U522" s="90"/>
      <c r="V522" s="90"/>
      <c r="W522" s="79"/>
      <c r="X522" s="84"/>
      <c r="Y522" s="84"/>
      <c r="Z522" s="84"/>
      <c r="AA522" s="84"/>
      <c r="AB522"/>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13.5" customHeight="1">
      <c r="A523" s="1"/>
      <c r="B523" s="1"/>
      <c r="C523" s="1"/>
      <c r="D523" s="1"/>
      <c r="E523" s="17"/>
      <c r="F523"/>
      <c r="G523"/>
      <c r="H523"/>
      <c r="I523"/>
      <c r="J523"/>
      <c r="K523"/>
      <c r="L523"/>
      <c r="M523"/>
      <c r="N523"/>
      <c r="O523"/>
      <c r="P523" s="48"/>
      <c r="Q523"/>
      <c r="R523"/>
      <c r="S523"/>
      <c r="T523"/>
      <c r="U523" s="90"/>
      <c r="V523" s="90"/>
      <c r="W523" s="79"/>
      <c r="X523" s="84"/>
      <c r="Y523" s="84"/>
      <c r="Z523" s="84"/>
      <c r="AA523" s="84"/>
      <c r="AB523"/>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13.5" customHeight="1">
      <c r="A524" s="1"/>
      <c r="B524" s="1"/>
      <c r="C524" s="1"/>
      <c r="D524" s="1"/>
      <c r="E524" s="17"/>
      <c r="F524"/>
      <c r="G524"/>
      <c r="H524"/>
      <c r="I524"/>
      <c r="J524"/>
      <c r="K524"/>
      <c r="L524"/>
      <c r="M524"/>
      <c r="N524"/>
      <c r="O524"/>
      <c r="P524" s="48"/>
      <c r="Q524"/>
      <c r="R524"/>
      <c r="S524"/>
      <c r="T524"/>
      <c r="U524" s="90"/>
      <c r="V524" s="90"/>
      <c r="W524" s="79"/>
      <c r="X524" s="84"/>
      <c r="Y524" s="84"/>
      <c r="Z524" s="84"/>
      <c r="AA524" s="84"/>
      <c r="AB524"/>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13.5" customHeight="1">
      <c r="A525" s="1"/>
      <c r="B525" s="1"/>
      <c r="C525" s="1"/>
      <c r="D525" s="1"/>
      <c r="E525" s="17"/>
      <c r="F525"/>
      <c r="G525"/>
      <c r="H525"/>
      <c r="I525"/>
      <c r="J525"/>
      <c r="K525"/>
      <c r="L525"/>
      <c r="M525"/>
      <c r="N525"/>
      <c r="O525"/>
      <c r="P525" s="48"/>
      <c r="Q525"/>
      <c r="R525"/>
      <c r="S525"/>
      <c r="T525"/>
      <c r="U525" s="90"/>
      <c r="V525" s="90"/>
      <c r="W525" s="79"/>
      <c r="X525" s="84"/>
      <c r="Y525" s="84"/>
      <c r="Z525" s="84"/>
      <c r="AA525" s="84"/>
      <c r="AB525"/>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13.5" customHeight="1">
      <c r="A526" s="1"/>
      <c r="B526" s="1"/>
      <c r="C526" s="1"/>
      <c r="D526" s="1"/>
      <c r="E526" s="17"/>
      <c r="F526"/>
      <c r="G526"/>
      <c r="H526"/>
      <c r="I526"/>
      <c r="J526"/>
      <c r="K526"/>
      <c r="L526"/>
      <c r="M526"/>
      <c r="N526"/>
      <c r="O526"/>
      <c r="P526" s="48"/>
      <c r="Q526"/>
      <c r="R526"/>
      <c r="S526"/>
      <c r="T526"/>
      <c r="U526" s="90"/>
      <c r="V526" s="90"/>
      <c r="W526" s="79"/>
      <c r="X526" s="84"/>
      <c r="Y526" s="84"/>
      <c r="Z526" s="84"/>
      <c r="AA526" s="84"/>
      <c r="AB526"/>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13.5" customHeight="1">
      <c r="A527" s="1"/>
      <c r="B527" s="1"/>
      <c r="C527" s="1"/>
      <c r="D527" s="1"/>
      <c r="E527" s="17"/>
      <c r="F527"/>
      <c r="G527"/>
      <c r="H527"/>
      <c r="I527"/>
      <c r="J527"/>
      <c r="K527"/>
      <c r="L527"/>
      <c r="M527"/>
      <c r="N527"/>
      <c r="O527"/>
      <c r="P527" s="48"/>
      <c r="Q527"/>
      <c r="R527"/>
      <c r="S527"/>
      <c r="T527"/>
      <c r="U527" s="90"/>
      <c r="V527" s="90"/>
      <c r="W527" s="79"/>
      <c r="X527" s="84"/>
      <c r="Y527" s="84"/>
      <c r="Z527" s="84"/>
      <c r="AA527" s="84"/>
      <c r="AB527"/>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13.5" customHeight="1">
      <c r="A528" s="1"/>
      <c r="B528" s="1"/>
      <c r="C528" s="1"/>
      <c r="D528" s="1"/>
      <c r="E528" s="17"/>
      <c r="F528"/>
      <c r="G528"/>
      <c r="H528"/>
      <c r="I528"/>
      <c r="J528"/>
      <c r="K528"/>
      <c r="L528"/>
      <c r="M528"/>
      <c r="N528"/>
      <c r="O528"/>
      <c r="P528" s="48"/>
      <c r="Q528"/>
      <c r="R528"/>
      <c r="S528"/>
      <c r="T528"/>
      <c r="U528" s="90"/>
      <c r="V528" s="90"/>
      <c r="W528" s="79"/>
      <c r="X528" s="84"/>
      <c r="Y528" s="84"/>
      <c r="Z528" s="84"/>
      <c r="AA528" s="84"/>
      <c r="AB528"/>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ht="13.5" customHeight="1">
      <c r="A529" s="1"/>
      <c r="B529" s="1"/>
      <c r="C529" s="1"/>
      <c r="D529" s="1"/>
      <c r="E529" s="17"/>
      <c r="F529"/>
      <c r="G529"/>
      <c r="H529"/>
      <c r="I529"/>
      <c r="J529"/>
      <c r="K529"/>
      <c r="L529"/>
      <c r="M529"/>
      <c r="N529"/>
      <c r="O529"/>
      <c r="P529" s="48"/>
      <c r="Q529"/>
      <c r="R529"/>
      <c r="S529"/>
      <c r="T529"/>
      <c r="U529" s="90"/>
      <c r="V529" s="90"/>
      <c r="W529" s="79"/>
      <c r="X529" s="84"/>
      <c r="Y529" s="84"/>
      <c r="Z529" s="84"/>
      <c r="AA529" s="84"/>
      <c r="AB529"/>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ht="13.5" customHeight="1">
      <c r="A530" s="1"/>
      <c r="B530" s="1"/>
      <c r="C530" s="1"/>
      <c r="D530" s="1"/>
      <c r="E530" s="17"/>
      <c r="F530"/>
      <c r="G530"/>
      <c r="H530"/>
      <c r="I530"/>
      <c r="J530"/>
      <c r="K530"/>
      <c r="L530"/>
      <c r="M530"/>
      <c r="N530"/>
      <c r="O530"/>
      <c r="P530" s="48"/>
      <c r="Q530"/>
      <c r="R530"/>
      <c r="S530"/>
      <c r="T530"/>
      <c r="U530" s="90"/>
      <c r="V530" s="90"/>
      <c r="W530" s="79"/>
      <c r="X530" s="84"/>
      <c r="Y530" s="84"/>
      <c r="Z530" s="84"/>
      <c r="AA530" s="84"/>
      <c r="AB530"/>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ht="13.5" customHeight="1">
      <c r="A531" s="1"/>
      <c r="B531" s="1"/>
      <c r="C531" s="1"/>
      <c r="D531" s="1"/>
      <c r="E531" s="17"/>
      <c r="F531"/>
      <c r="G531"/>
      <c r="H531"/>
      <c r="I531"/>
      <c r="J531"/>
      <c r="K531"/>
      <c r="L531"/>
      <c r="M531"/>
      <c r="N531"/>
      <c r="O531"/>
      <c r="P531" s="48"/>
      <c r="Q531"/>
      <c r="R531"/>
      <c r="S531"/>
      <c r="T531"/>
      <c r="U531" s="90"/>
      <c r="V531" s="90"/>
      <c r="W531" s="79"/>
      <c r="X531" s="84"/>
      <c r="Y531" s="84"/>
      <c r="Z531" s="84"/>
      <c r="AA531" s="84"/>
      <c r="AB531"/>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ht="13.5" customHeight="1">
      <c r="A532" s="1"/>
      <c r="B532" s="1"/>
      <c r="C532" s="1"/>
      <c r="D532" s="1"/>
      <c r="E532" s="17"/>
      <c r="F532"/>
      <c r="G532"/>
      <c r="H532"/>
      <c r="I532"/>
      <c r="J532"/>
      <c r="K532"/>
      <c r="L532"/>
      <c r="M532"/>
      <c r="N532"/>
      <c r="O532"/>
      <c r="P532" s="48"/>
      <c r="Q532"/>
      <c r="R532"/>
      <c r="S532"/>
      <c r="T532"/>
      <c r="U532" s="90"/>
      <c r="V532" s="90"/>
      <c r="W532" s="79"/>
      <c r="X532" s="84"/>
      <c r="Y532" s="84"/>
      <c r="Z532" s="84"/>
      <c r="AA532" s="84"/>
      <c r="AB532"/>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ht="13.5" customHeight="1">
      <c r="A533" s="1"/>
      <c r="B533" s="1"/>
      <c r="C533" s="1"/>
      <c r="D533" s="1"/>
      <c r="E533" s="17"/>
      <c r="F533"/>
      <c r="G533"/>
      <c r="H533"/>
      <c r="I533"/>
      <c r="J533"/>
      <c r="K533"/>
      <c r="L533"/>
      <c r="M533"/>
      <c r="N533"/>
      <c r="O533"/>
      <c r="P533" s="48"/>
      <c r="Q533"/>
      <c r="R533"/>
      <c r="S533"/>
      <c r="T533"/>
      <c r="U533" s="90"/>
      <c r="V533" s="90"/>
      <c r="W533" s="79"/>
      <c r="X533" s="84"/>
      <c r="Y533" s="84"/>
      <c r="Z533" s="84"/>
      <c r="AA533" s="84"/>
      <c r="AB533"/>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ht="13.5" customHeight="1">
      <c r="A534" s="1"/>
      <c r="B534" s="1"/>
      <c r="C534" s="1"/>
      <c r="D534" s="1"/>
      <c r="E534" s="17"/>
      <c r="F534"/>
      <c r="G534"/>
      <c r="H534"/>
      <c r="I534"/>
      <c r="J534"/>
      <c r="K534"/>
      <c r="L534"/>
      <c r="M534"/>
      <c r="N534"/>
      <c r="O534"/>
      <c r="P534" s="48"/>
      <c r="Q534"/>
      <c r="R534"/>
      <c r="S534"/>
      <c r="T534"/>
      <c r="U534" s="90"/>
      <c r="V534" s="90"/>
      <c r="W534" s="79"/>
      <c r="X534" s="84"/>
      <c r="Y534" s="84"/>
      <c r="Z534" s="84"/>
      <c r="AA534" s="84"/>
      <c r="AB534"/>
      <c r="AC534" s="1"/>
      <c r="AD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ht="13.5" customHeight="1">
      <c r="A535" s="1"/>
      <c r="B535" s="1"/>
      <c r="C535" s="1"/>
      <c r="D535" s="1"/>
      <c r="E535" s="17"/>
      <c r="F535"/>
      <c r="G535"/>
      <c r="H535"/>
      <c r="I535"/>
      <c r="J535"/>
      <c r="K535"/>
      <c r="L535"/>
      <c r="M535"/>
      <c r="N535"/>
      <c r="O535"/>
      <c r="P535" s="48"/>
      <c r="Q535"/>
      <c r="R535"/>
      <c r="S535"/>
      <c r="T535"/>
      <c r="U535" s="90"/>
      <c r="V535" s="90"/>
      <c r="W535" s="79"/>
      <c r="X535" s="84"/>
      <c r="Y535" s="84"/>
      <c r="Z535" s="84"/>
      <c r="AA535" s="84"/>
      <c r="AB535"/>
      <c r="AC535" s="1"/>
      <c r="AD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ht="13.5" customHeight="1">
      <c r="A536" s="1"/>
      <c r="B536" s="1"/>
      <c r="C536" s="1"/>
      <c r="D536" s="1"/>
      <c r="E536" s="17"/>
      <c r="F536"/>
      <c r="G536"/>
      <c r="H536"/>
      <c r="I536"/>
      <c r="J536"/>
      <c r="K536"/>
      <c r="L536"/>
      <c r="M536"/>
      <c r="N536"/>
      <c r="O536"/>
      <c r="P536" s="48"/>
      <c r="Q536"/>
      <c r="R536"/>
      <c r="S536"/>
      <c r="T536"/>
      <c r="U536" s="90"/>
      <c r="V536" s="90"/>
      <c r="W536" s="79"/>
      <c r="X536" s="84"/>
      <c r="Y536" s="84"/>
      <c r="Z536" s="84"/>
      <c r="AA536" s="84"/>
      <c r="AB536"/>
      <c r="AC536" s="1"/>
      <c r="AD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ht="13.5" customHeight="1">
      <c r="A537" s="1"/>
      <c r="B537" s="1"/>
      <c r="C537" s="1"/>
      <c r="D537" s="1"/>
      <c r="E537" s="17"/>
      <c r="F537"/>
      <c r="G537"/>
      <c r="H537"/>
      <c r="I537"/>
      <c r="J537"/>
      <c r="K537"/>
      <c r="L537"/>
      <c r="M537"/>
      <c r="N537"/>
      <c r="O537"/>
      <c r="P537" s="48"/>
      <c r="Q537"/>
      <c r="R537"/>
      <c r="S537"/>
      <c r="T537"/>
      <c r="U537" s="90"/>
      <c r="V537" s="90"/>
      <c r="W537" s="79"/>
      <c r="X537" s="84"/>
      <c r="Y537" s="84"/>
      <c r="Z537" s="84"/>
      <c r="AA537" s="84"/>
      <c r="AB537"/>
      <c r="AC537" s="1"/>
      <c r="AD537" s="1"/>
      <c r="AE537" s="1"/>
      <c r="AF537" s="1"/>
      <c r="AG537" s="1"/>
      <c r="AH537" s="1"/>
      <c r="AI537" s="1"/>
      <c r="AJ537" s="1"/>
      <c r="AK537" s="1"/>
      <c r="AL537" s="1"/>
      <c r="AM537" s="1"/>
      <c r="AN537" s="1"/>
      <c r="AO537" s="1"/>
      <c r="AP537" s="1"/>
      <c r="AQ537" s="1"/>
      <c r="AR537" s="1"/>
      <c r="AS537" s="1"/>
      <c r="AT537" s="1"/>
      <c r="AU537" s="1"/>
      <c r="AV537" s="1"/>
      <c r="AW537" s="1"/>
      <c r="AX537" s="1"/>
      <c r="AY537" s="1"/>
    </row>
    <row r="538" spans="1:51" ht="13.5" customHeight="1">
      <c r="A538" s="1"/>
      <c r="B538" s="1"/>
      <c r="C538" s="1"/>
      <c r="D538" s="1"/>
      <c r="E538" s="17"/>
      <c r="F538"/>
      <c r="G538"/>
      <c r="H538"/>
      <c r="I538"/>
      <c r="J538"/>
      <c r="K538"/>
      <c r="L538"/>
      <c r="M538"/>
      <c r="N538"/>
      <c r="O538"/>
      <c r="P538" s="48"/>
      <c r="Q538"/>
      <c r="R538"/>
      <c r="S538"/>
      <c r="T538"/>
      <c r="U538" s="90"/>
      <c r="V538" s="90"/>
      <c r="W538" s="79"/>
      <c r="X538" s="84"/>
      <c r="Y538" s="84"/>
      <c r="Z538" s="84"/>
      <c r="AA538" s="84"/>
      <c r="AB538"/>
      <c r="AC538" s="1"/>
      <c r="AD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ht="13.5" customHeight="1">
      <c r="A539" s="1"/>
      <c r="B539" s="1"/>
      <c r="C539" s="1"/>
      <c r="D539" s="1"/>
      <c r="E539" s="17"/>
      <c r="F539"/>
      <c r="G539"/>
      <c r="H539"/>
      <c r="I539"/>
      <c r="J539"/>
      <c r="K539"/>
      <c r="L539"/>
      <c r="M539"/>
      <c r="N539"/>
      <c r="O539"/>
      <c r="P539" s="48"/>
      <c r="Q539"/>
      <c r="R539"/>
      <c r="S539"/>
      <c r="T539"/>
      <c r="U539" s="90"/>
      <c r="V539" s="90"/>
      <c r="W539" s="79"/>
      <c r="X539" s="84"/>
      <c r="Y539" s="84"/>
      <c r="Z539" s="84"/>
      <c r="AA539" s="84"/>
      <c r="AB539"/>
      <c r="AC539" s="1"/>
      <c r="AD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ht="13.5" customHeight="1">
      <c r="A540" s="1"/>
      <c r="B540" s="1"/>
      <c r="C540" s="1"/>
      <c r="D540" s="1"/>
      <c r="E540" s="17"/>
      <c r="F540"/>
      <c r="G540"/>
      <c r="H540"/>
      <c r="I540"/>
      <c r="J540"/>
      <c r="K540"/>
      <c r="L540"/>
      <c r="M540"/>
      <c r="N540"/>
      <c r="O540"/>
      <c r="P540" s="48"/>
      <c r="Q540"/>
      <c r="R540"/>
      <c r="S540"/>
      <c r="T540"/>
      <c r="U540" s="90"/>
      <c r="V540" s="90"/>
      <c r="W540" s="79"/>
      <c r="X540" s="84"/>
      <c r="Y540" s="84"/>
      <c r="Z540" s="84"/>
      <c r="AA540" s="84"/>
      <c r="AB540"/>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ht="13.5" customHeight="1">
      <c r="A541" s="1"/>
      <c r="B541" s="1"/>
      <c r="C541" s="1"/>
      <c r="D541" s="1"/>
      <c r="E541" s="17"/>
      <c r="F541"/>
      <c r="G541"/>
      <c r="H541"/>
      <c r="I541"/>
      <c r="J541"/>
      <c r="K541"/>
      <c r="L541"/>
      <c r="M541"/>
      <c r="N541"/>
      <c r="O541"/>
      <c r="P541" s="48"/>
      <c r="Q541"/>
      <c r="R541"/>
      <c r="S541"/>
      <c r="T541"/>
      <c r="U541" s="90"/>
      <c r="V541" s="90"/>
      <c r="W541" s="79"/>
      <c r="X541" s="84"/>
      <c r="Y541" s="84"/>
      <c r="Z541" s="84"/>
      <c r="AA541" s="84"/>
      <c r="AB541"/>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ht="13.5" customHeight="1">
      <c r="A542" s="1"/>
      <c r="B542" s="1"/>
      <c r="C542" s="1"/>
      <c r="D542" s="1"/>
      <c r="E542" s="17"/>
      <c r="F542"/>
      <c r="G542"/>
      <c r="H542"/>
      <c r="I542"/>
      <c r="J542"/>
      <c r="K542"/>
      <c r="L542"/>
      <c r="M542"/>
      <c r="N542"/>
      <c r="O542"/>
      <c r="P542" s="48"/>
      <c r="Q542"/>
      <c r="R542"/>
      <c r="S542"/>
      <c r="T542"/>
      <c r="U542" s="90"/>
      <c r="V542" s="90"/>
      <c r="W542" s="79"/>
      <c r="X542" s="84"/>
      <c r="Y542" s="84"/>
      <c r="Z542" s="84"/>
      <c r="AA542" s="84"/>
      <c r="AB542"/>
      <c r="AC542" s="1"/>
      <c r="AD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ht="13.5" customHeight="1">
      <c r="A543" s="1"/>
      <c r="B543" s="1"/>
      <c r="C543" s="1"/>
      <c r="D543" s="1"/>
      <c r="E543" s="17"/>
      <c r="F543"/>
      <c r="G543"/>
      <c r="H543"/>
      <c r="I543"/>
      <c r="J543"/>
      <c r="K543"/>
      <c r="L543"/>
      <c r="M543"/>
      <c r="N543"/>
      <c r="O543"/>
      <c r="P543" s="48"/>
      <c r="Q543"/>
      <c r="R543"/>
      <c r="S543"/>
      <c r="T543"/>
      <c r="U543" s="90"/>
      <c r="V543" s="90"/>
      <c r="W543" s="79"/>
      <c r="X543" s="84"/>
      <c r="Y543" s="84"/>
      <c r="Z543" s="84"/>
      <c r="AA543" s="84"/>
      <c r="AB543"/>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ht="13.5" customHeight="1">
      <c r="A544" s="1"/>
      <c r="B544" s="1"/>
      <c r="C544" s="1"/>
      <c r="D544" s="1"/>
      <c r="E544" s="17"/>
      <c r="F544"/>
      <c r="G544"/>
      <c r="H544"/>
      <c r="I544"/>
      <c r="J544"/>
      <c r="K544"/>
      <c r="L544"/>
      <c r="M544"/>
      <c r="N544"/>
      <c r="O544"/>
      <c r="P544" s="48"/>
      <c r="Q544"/>
      <c r="R544"/>
      <c r="S544"/>
      <c r="T544"/>
      <c r="U544" s="90"/>
      <c r="V544" s="90"/>
      <c r="W544" s="79"/>
      <c r="X544" s="84"/>
      <c r="Y544" s="84"/>
      <c r="Z544" s="84"/>
      <c r="AA544" s="84"/>
      <c r="AB544"/>
      <c r="AC544" s="1"/>
      <c r="AD544" s="1"/>
      <c r="AE544" s="1"/>
      <c r="AF544" s="1"/>
      <c r="AG544" s="1"/>
      <c r="AH544" s="1"/>
      <c r="AI544" s="1"/>
      <c r="AJ544" s="1"/>
      <c r="AK544" s="1"/>
      <c r="AL544" s="1"/>
      <c r="AM544" s="1"/>
      <c r="AN544" s="1"/>
      <c r="AO544" s="1"/>
      <c r="AP544" s="1"/>
      <c r="AQ544" s="1"/>
      <c r="AR544" s="1"/>
      <c r="AS544" s="1"/>
      <c r="AT544" s="1"/>
      <c r="AU544" s="1"/>
      <c r="AV544" s="1"/>
      <c r="AW544" s="1"/>
      <c r="AX544" s="1"/>
      <c r="AY544" s="1"/>
    </row>
    <row r="545" spans="5:28" ht="12.75">
      <c r="E545" s="17"/>
      <c r="F545"/>
      <c r="G545"/>
      <c r="H545"/>
      <c r="I545"/>
      <c r="J545"/>
      <c r="K545"/>
      <c r="L545"/>
      <c r="M545"/>
      <c r="N545"/>
      <c r="O545"/>
      <c r="P545" s="48"/>
      <c r="Q545"/>
      <c r="R545"/>
      <c r="S545"/>
      <c r="T545"/>
      <c r="U545" s="90"/>
      <c r="V545" s="90"/>
      <c r="W545" s="79"/>
      <c r="X545" s="84"/>
      <c r="Y545" s="84"/>
      <c r="Z545" s="84"/>
      <c r="AA545" s="84"/>
      <c r="AB545"/>
    </row>
    <row r="546" spans="5:28" ht="12.75">
      <c r="E546" s="17"/>
      <c r="F546"/>
      <c r="G546"/>
      <c r="H546"/>
      <c r="I546"/>
      <c r="J546"/>
      <c r="K546"/>
      <c r="L546"/>
      <c r="M546"/>
      <c r="N546"/>
      <c r="O546"/>
      <c r="P546" s="48"/>
      <c r="Q546"/>
      <c r="R546"/>
      <c r="S546"/>
      <c r="T546"/>
      <c r="U546" s="90"/>
      <c r="V546" s="90"/>
      <c r="W546" s="79"/>
      <c r="X546" s="84"/>
      <c r="Y546" s="84"/>
      <c r="Z546" s="84"/>
      <c r="AA546" s="84"/>
      <c r="AB546"/>
    </row>
    <row r="547" spans="5:28" ht="12.75">
      <c r="E547" s="17"/>
      <c r="F547"/>
      <c r="G547"/>
      <c r="H547"/>
      <c r="I547"/>
      <c r="J547"/>
      <c r="K547"/>
      <c r="L547"/>
      <c r="M547"/>
      <c r="N547"/>
      <c r="O547"/>
      <c r="P547" s="48"/>
      <c r="Q547"/>
      <c r="R547"/>
      <c r="S547"/>
      <c r="T547"/>
      <c r="U547" s="90"/>
      <c r="V547" s="90"/>
      <c r="W547" s="79"/>
      <c r="X547" s="84"/>
      <c r="Y547" s="84"/>
      <c r="Z547" s="84"/>
      <c r="AA547" s="84"/>
      <c r="AB547"/>
    </row>
    <row r="548" spans="5:28" ht="12.75">
      <c r="E548" s="17"/>
      <c r="F548"/>
      <c r="G548"/>
      <c r="H548"/>
      <c r="I548"/>
      <c r="J548"/>
      <c r="K548"/>
      <c r="L548"/>
      <c r="M548"/>
      <c r="N548"/>
      <c r="O548"/>
      <c r="P548" s="48"/>
      <c r="Q548"/>
      <c r="R548"/>
      <c r="S548"/>
      <c r="T548"/>
      <c r="U548" s="90"/>
      <c r="V548" s="90"/>
      <c r="W548" s="79"/>
      <c r="X548" s="84"/>
      <c r="Y548" s="84"/>
      <c r="Z548" s="84"/>
      <c r="AA548" s="84"/>
      <c r="AB548"/>
    </row>
    <row r="549" spans="5:28" ht="12.75">
      <c r="E549" s="17"/>
      <c r="F549"/>
      <c r="G549"/>
      <c r="H549"/>
      <c r="I549"/>
      <c r="J549"/>
      <c r="K549"/>
      <c r="L549"/>
      <c r="M549"/>
      <c r="N549"/>
      <c r="O549"/>
      <c r="P549" s="48"/>
      <c r="Q549"/>
      <c r="R549"/>
      <c r="S549"/>
      <c r="T549"/>
      <c r="U549" s="90"/>
      <c r="V549" s="90"/>
      <c r="W549" s="79"/>
      <c r="X549" s="84"/>
      <c r="Y549" s="84"/>
      <c r="Z549" s="84"/>
      <c r="AA549" s="84"/>
      <c r="AB549"/>
    </row>
    <row r="550" spans="5:28" ht="12.75">
      <c r="E550" s="17"/>
      <c r="F550"/>
      <c r="G550"/>
      <c r="H550"/>
      <c r="I550"/>
      <c r="J550"/>
      <c r="K550"/>
      <c r="L550"/>
      <c r="M550"/>
      <c r="N550"/>
      <c r="O550"/>
      <c r="P550" s="48"/>
      <c r="Q550"/>
      <c r="R550"/>
      <c r="S550"/>
      <c r="T550"/>
      <c r="U550" s="90"/>
      <c r="V550" s="90"/>
      <c r="W550" s="79"/>
      <c r="X550" s="84"/>
      <c r="Y550" s="84"/>
      <c r="Z550" s="84"/>
      <c r="AA550" s="84"/>
      <c r="AB550"/>
    </row>
    <row r="551" spans="5:28" ht="12.75">
      <c r="E551" s="17"/>
      <c r="F551"/>
      <c r="G551"/>
      <c r="H551"/>
      <c r="I551"/>
      <c r="J551"/>
      <c r="K551"/>
      <c r="L551"/>
      <c r="M551"/>
      <c r="N551"/>
      <c r="O551"/>
      <c r="P551" s="48"/>
      <c r="Q551"/>
      <c r="R551"/>
      <c r="S551"/>
      <c r="T551"/>
      <c r="U551" s="90"/>
      <c r="V551" s="90"/>
      <c r="W551" s="79"/>
      <c r="X551" s="84"/>
      <c r="Y551" s="84"/>
      <c r="Z551" s="84"/>
      <c r="AA551" s="84"/>
      <c r="AB551"/>
    </row>
    <row r="552" spans="5:28" ht="12.75">
      <c r="E552" s="17"/>
      <c r="F552"/>
      <c r="G552"/>
      <c r="H552"/>
      <c r="I552"/>
      <c r="J552"/>
      <c r="K552"/>
      <c r="L552"/>
      <c r="M552"/>
      <c r="N552"/>
      <c r="O552"/>
      <c r="P552" s="48"/>
      <c r="Q552"/>
      <c r="R552"/>
      <c r="S552"/>
      <c r="T552"/>
      <c r="U552" s="90"/>
      <c r="V552" s="90"/>
      <c r="W552" s="79"/>
      <c r="X552" s="84"/>
      <c r="Y552" s="84"/>
      <c r="Z552" s="84"/>
      <c r="AA552" s="84"/>
      <c r="AB552"/>
    </row>
    <row r="553" spans="5:28" ht="12.75">
      <c r="E553" s="17"/>
      <c r="F553"/>
      <c r="G553"/>
      <c r="H553"/>
      <c r="I553"/>
      <c r="J553"/>
      <c r="K553"/>
      <c r="L553"/>
      <c r="M553"/>
      <c r="N553"/>
      <c r="O553"/>
      <c r="P553" s="48"/>
      <c r="Q553"/>
      <c r="R553"/>
      <c r="S553"/>
      <c r="T553"/>
      <c r="U553" s="90"/>
      <c r="V553" s="90"/>
      <c r="W553" s="79"/>
      <c r="X553" s="84"/>
      <c r="Y553" s="84"/>
      <c r="Z553" s="84"/>
      <c r="AA553" s="84"/>
      <c r="AB553"/>
    </row>
    <row r="554" spans="5:28" ht="12.75">
      <c r="E554" s="17"/>
      <c r="F554"/>
      <c r="G554"/>
      <c r="H554"/>
      <c r="I554"/>
      <c r="J554"/>
      <c r="K554"/>
      <c r="L554"/>
      <c r="M554"/>
      <c r="N554"/>
      <c r="O554"/>
      <c r="P554" s="48"/>
      <c r="Q554"/>
      <c r="R554"/>
      <c r="S554"/>
      <c r="T554"/>
      <c r="U554" s="90"/>
      <c r="V554" s="90"/>
      <c r="W554" s="79"/>
      <c r="X554" s="84"/>
      <c r="Y554" s="84"/>
      <c r="Z554" s="84"/>
      <c r="AA554" s="84"/>
      <c r="AB554"/>
    </row>
    <row r="555" spans="5:28" ht="12.75">
      <c r="E555" s="17"/>
      <c r="F555"/>
      <c r="G555"/>
      <c r="H555"/>
      <c r="I555"/>
      <c r="J555"/>
      <c r="K555"/>
      <c r="L555"/>
      <c r="M555"/>
      <c r="N555"/>
      <c r="O555"/>
      <c r="P555" s="48"/>
      <c r="Q555"/>
      <c r="R555"/>
      <c r="S555"/>
      <c r="T555"/>
      <c r="U555" s="90"/>
      <c r="V555" s="90"/>
      <c r="W555" s="79"/>
      <c r="X555" s="84"/>
      <c r="Y555" s="84"/>
      <c r="Z555" s="84"/>
      <c r="AA555" s="84"/>
      <c r="AB555"/>
    </row>
    <row r="556" spans="5:28" ht="12.75">
      <c r="E556" s="17"/>
      <c r="F556"/>
      <c r="G556"/>
      <c r="H556"/>
      <c r="I556"/>
      <c r="J556"/>
      <c r="K556"/>
      <c r="L556"/>
      <c r="M556"/>
      <c r="N556"/>
      <c r="O556"/>
      <c r="P556" s="48"/>
      <c r="Q556"/>
      <c r="R556"/>
      <c r="S556"/>
      <c r="T556"/>
      <c r="U556" s="90"/>
      <c r="V556" s="90"/>
      <c r="W556" s="79"/>
      <c r="X556" s="84"/>
      <c r="Y556" s="84"/>
      <c r="Z556" s="84"/>
      <c r="AA556" s="84"/>
      <c r="AB556"/>
    </row>
    <row r="557" spans="5:28" ht="12.75">
      <c r="E557" s="17"/>
      <c r="F557"/>
      <c r="G557"/>
      <c r="H557"/>
      <c r="I557"/>
      <c r="J557"/>
      <c r="K557"/>
      <c r="L557"/>
      <c r="M557"/>
      <c r="N557"/>
      <c r="O557"/>
      <c r="P557" s="48"/>
      <c r="Q557"/>
      <c r="R557"/>
      <c r="S557"/>
      <c r="T557"/>
      <c r="U557" s="90"/>
      <c r="V557" s="90"/>
      <c r="W557" s="79"/>
      <c r="X557" s="84"/>
      <c r="Y557" s="84"/>
      <c r="Z557" s="84"/>
      <c r="AA557" s="84"/>
      <c r="AB557"/>
    </row>
    <row r="558" spans="5:28" ht="12.75">
      <c r="E558" s="17"/>
      <c r="F558"/>
      <c r="G558"/>
      <c r="H558"/>
      <c r="I558"/>
      <c r="J558"/>
      <c r="K558"/>
      <c r="L558"/>
      <c r="M558"/>
      <c r="N558"/>
      <c r="O558"/>
      <c r="P558" s="48"/>
      <c r="Q558"/>
      <c r="R558"/>
      <c r="S558"/>
      <c r="T558"/>
      <c r="U558" s="90"/>
      <c r="V558" s="90"/>
      <c r="W558" s="79"/>
      <c r="X558" s="84"/>
      <c r="Y558" s="84"/>
      <c r="Z558" s="84"/>
      <c r="AA558" s="84"/>
      <c r="AB558"/>
    </row>
    <row r="559" spans="5:28" ht="12.75">
      <c r="E559" s="17"/>
      <c r="F559"/>
      <c r="G559"/>
      <c r="H559"/>
      <c r="I559"/>
      <c r="J559"/>
      <c r="K559"/>
      <c r="L559"/>
      <c r="M559"/>
      <c r="N559"/>
      <c r="O559"/>
      <c r="P559" s="48"/>
      <c r="Q559"/>
      <c r="R559"/>
      <c r="S559"/>
      <c r="T559"/>
      <c r="U559" s="90"/>
      <c r="V559" s="90"/>
      <c r="W559" s="79"/>
      <c r="X559" s="84"/>
      <c r="Y559" s="84"/>
      <c r="Z559" s="84"/>
      <c r="AA559" s="84"/>
      <c r="AB559"/>
    </row>
    <row r="560" spans="5:28" ht="12.75">
      <c r="E560" s="17"/>
      <c r="F560"/>
      <c r="G560"/>
      <c r="H560"/>
      <c r="I560"/>
      <c r="J560"/>
      <c r="K560"/>
      <c r="L560"/>
      <c r="M560"/>
      <c r="N560"/>
      <c r="O560"/>
      <c r="P560" s="48"/>
      <c r="Q560"/>
      <c r="R560"/>
      <c r="S560"/>
      <c r="T560"/>
      <c r="U560" s="90"/>
      <c r="V560" s="90"/>
      <c r="W560" s="79"/>
      <c r="X560" s="84"/>
      <c r="Y560" s="84"/>
      <c r="Z560" s="84"/>
      <c r="AA560" s="84"/>
      <c r="AB560"/>
    </row>
    <row r="561" spans="5:28" ht="12.75">
      <c r="E561" s="17"/>
      <c r="F561"/>
      <c r="G561"/>
      <c r="H561"/>
      <c r="I561"/>
      <c r="J561"/>
      <c r="K561"/>
      <c r="L561"/>
      <c r="M561"/>
      <c r="N561"/>
      <c r="O561"/>
      <c r="P561" s="48"/>
      <c r="Q561"/>
      <c r="R561"/>
      <c r="S561"/>
      <c r="T561"/>
      <c r="U561" s="90"/>
      <c r="V561" s="90"/>
      <c r="W561" s="79"/>
      <c r="X561" s="84"/>
      <c r="Y561" s="84"/>
      <c r="Z561" s="84"/>
      <c r="AA561" s="84"/>
      <c r="AB561"/>
    </row>
    <row r="562" spans="5:28" ht="12.75">
      <c r="E562" s="17"/>
      <c r="F562"/>
      <c r="G562"/>
      <c r="H562"/>
      <c r="I562"/>
      <c r="J562"/>
      <c r="K562"/>
      <c r="L562"/>
      <c r="M562"/>
      <c r="N562"/>
      <c r="O562"/>
      <c r="P562" s="48"/>
      <c r="Q562"/>
      <c r="R562"/>
      <c r="S562"/>
      <c r="T562"/>
      <c r="U562" s="90"/>
      <c r="V562" s="90"/>
      <c r="W562" s="79"/>
      <c r="X562" s="84"/>
      <c r="Y562" s="84"/>
      <c r="Z562" s="84"/>
      <c r="AA562" s="84"/>
      <c r="AB562"/>
    </row>
    <row r="563" spans="5:28" ht="12.75">
      <c r="E563" s="17"/>
      <c r="F563"/>
      <c r="G563"/>
      <c r="H563"/>
      <c r="I563"/>
      <c r="J563"/>
      <c r="K563"/>
      <c r="L563"/>
      <c r="M563"/>
      <c r="N563"/>
      <c r="O563"/>
      <c r="P563" s="48"/>
      <c r="Q563"/>
      <c r="R563"/>
      <c r="S563"/>
      <c r="T563"/>
      <c r="U563" s="90"/>
      <c r="V563" s="90"/>
      <c r="W563" s="79"/>
      <c r="X563" s="84"/>
      <c r="Y563" s="84"/>
      <c r="Z563" s="84"/>
      <c r="AA563" s="84"/>
      <c r="AB563"/>
    </row>
    <row r="564" spans="5:28" ht="12.75">
      <c r="E564" s="17"/>
      <c r="F564"/>
      <c r="G564"/>
      <c r="H564"/>
      <c r="I564"/>
      <c r="J564"/>
      <c r="K564"/>
      <c r="L564"/>
      <c r="M564"/>
      <c r="N564"/>
      <c r="O564"/>
      <c r="P564" s="48"/>
      <c r="Q564"/>
      <c r="R564"/>
      <c r="S564"/>
      <c r="T564"/>
      <c r="U564" s="90"/>
      <c r="V564" s="90"/>
      <c r="W564" s="79"/>
      <c r="X564" s="84"/>
      <c r="Y564" s="84"/>
      <c r="Z564" s="84"/>
      <c r="AA564" s="84"/>
      <c r="AB564"/>
    </row>
    <row r="565" spans="5:28" ht="12.75">
      <c r="E565" s="17"/>
      <c r="F565"/>
      <c r="G565"/>
      <c r="H565"/>
      <c r="I565"/>
      <c r="J565"/>
      <c r="K565"/>
      <c r="L565"/>
      <c r="M565"/>
      <c r="N565"/>
      <c r="O565"/>
      <c r="P565" s="48"/>
      <c r="Q565"/>
      <c r="R565"/>
      <c r="S565"/>
      <c r="T565"/>
      <c r="U565" s="90"/>
      <c r="V565" s="90"/>
      <c r="W565" s="79"/>
      <c r="X565" s="84"/>
      <c r="Y565" s="84"/>
      <c r="Z565" s="84"/>
      <c r="AA565" s="84"/>
      <c r="AB565"/>
    </row>
    <row r="566" spans="5:28" ht="12.75">
      <c r="E566" s="17"/>
      <c r="F566"/>
      <c r="G566"/>
      <c r="H566"/>
      <c r="I566"/>
      <c r="J566"/>
      <c r="K566"/>
      <c r="L566"/>
      <c r="M566"/>
      <c r="N566"/>
      <c r="O566"/>
      <c r="P566" s="48"/>
      <c r="Q566"/>
      <c r="R566"/>
      <c r="S566"/>
      <c r="T566"/>
      <c r="U566" s="90"/>
      <c r="V566" s="90"/>
      <c r="W566" s="79"/>
      <c r="X566" s="84"/>
      <c r="Y566" s="84"/>
      <c r="Z566" s="84"/>
      <c r="AA566" s="84"/>
      <c r="AB566"/>
    </row>
    <row r="567" spans="5:28" ht="12.75">
      <c r="E567" s="17"/>
      <c r="F567"/>
      <c r="G567"/>
      <c r="H567"/>
      <c r="I567"/>
      <c r="J567"/>
      <c r="K567"/>
      <c r="L567"/>
      <c r="M567"/>
      <c r="N567"/>
      <c r="O567"/>
      <c r="P567" s="48"/>
      <c r="Q567"/>
      <c r="R567"/>
      <c r="S567"/>
      <c r="T567"/>
      <c r="U567" s="90"/>
      <c r="V567" s="90"/>
      <c r="W567" s="79"/>
      <c r="X567" s="84"/>
      <c r="Y567" s="84"/>
      <c r="Z567" s="84"/>
      <c r="AA567" s="84"/>
      <c r="AB567"/>
    </row>
    <row r="568" spans="5:28" ht="12.75">
      <c r="E568" s="17"/>
      <c r="F568"/>
      <c r="G568"/>
      <c r="H568"/>
      <c r="I568"/>
      <c r="J568"/>
      <c r="K568"/>
      <c r="L568"/>
      <c r="M568"/>
      <c r="N568"/>
      <c r="O568"/>
      <c r="P568" s="48"/>
      <c r="Q568"/>
      <c r="R568"/>
      <c r="S568"/>
      <c r="T568"/>
      <c r="U568" s="90"/>
      <c r="V568" s="90"/>
      <c r="W568" s="79"/>
      <c r="X568" s="84"/>
      <c r="Y568" s="84"/>
      <c r="Z568" s="84"/>
      <c r="AA568" s="84"/>
      <c r="AB568"/>
    </row>
    <row r="569" spans="5:28" ht="12.75">
      <c r="E569" s="17"/>
      <c r="F569"/>
      <c r="G569"/>
      <c r="H569"/>
      <c r="I569"/>
      <c r="J569"/>
      <c r="K569"/>
      <c r="L569"/>
      <c r="M569"/>
      <c r="N569"/>
      <c r="O569"/>
      <c r="P569" s="48"/>
      <c r="Q569"/>
      <c r="R569"/>
      <c r="S569"/>
      <c r="T569"/>
      <c r="U569" s="90"/>
      <c r="V569" s="90"/>
      <c r="W569" s="79"/>
      <c r="X569" s="84"/>
      <c r="Y569" s="84"/>
      <c r="Z569" s="84"/>
      <c r="AA569" s="84"/>
      <c r="AB569"/>
    </row>
    <row r="570" spans="5:28" ht="12.75">
      <c r="E570" s="17"/>
      <c r="F570"/>
      <c r="G570"/>
      <c r="H570"/>
      <c r="I570"/>
      <c r="J570"/>
      <c r="K570"/>
      <c r="L570"/>
      <c r="M570"/>
      <c r="N570"/>
      <c r="O570"/>
      <c r="P570" s="48"/>
      <c r="Q570"/>
      <c r="R570"/>
      <c r="S570"/>
      <c r="T570"/>
      <c r="U570" s="90"/>
      <c r="V570" s="90"/>
      <c r="W570" s="79"/>
      <c r="X570" s="84"/>
      <c r="Y570" s="84"/>
      <c r="Z570" s="84"/>
      <c r="AA570" s="84"/>
      <c r="AB570"/>
    </row>
    <row r="571" spans="5:28" ht="12.75">
      <c r="E571" s="17"/>
      <c r="F571"/>
      <c r="G571"/>
      <c r="H571"/>
      <c r="I571"/>
      <c r="J571"/>
      <c r="K571"/>
      <c r="L571"/>
      <c r="M571"/>
      <c r="N571"/>
      <c r="O571"/>
      <c r="P571" s="48"/>
      <c r="Q571"/>
      <c r="R571"/>
      <c r="S571"/>
      <c r="T571"/>
      <c r="U571" s="90"/>
      <c r="V571" s="90"/>
      <c r="W571" s="79"/>
      <c r="X571" s="84"/>
      <c r="Y571" s="84"/>
      <c r="Z571" s="84"/>
      <c r="AA571" s="84"/>
      <c r="AB571"/>
    </row>
    <row r="572" spans="5:28" ht="12.75">
      <c r="E572" s="17"/>
      <c r="F572"/>
      <c r="G572"/>
      <c r="H572"/>
      <c r="I572"/>
      <c r="J572"/>
      <c r="K572"/>
      <c r="L572"/>
      <c r="M572"/>
      <c r="N572"/>
      <c r="O572"/>
      <c r="P572" s="48"/>
      <c r="Q572"/>
      <c r="R572"/>
      <c r="S572"/>
      <c r="T572"/>
      <c r="U572" s="90"/>
      <c r="V572" s="90"/>
      <c r="W572" s="79"/>
      <c r="X572" s="84"/>
      <c r="Y572" s="84"/>
      <c r="Z572" s="84"/>
      <c r="AA572" s="84"/>
      <c r="AB572"/>
    </row>
    <row r="573" spans="5:28" ht="12.75">
      <c r="E573" s="17"/>
      <c r="F573"/>
      <c r="G573"/>
      <c r="H573"/>
      <c r="I573"/>
      <c r="J573"/>
      <c r="K573"/>
      <c r="L573"/>
      <c r="M573"/>
      <c r="N573"/>
      <c r="O573"/>
      <c r="P573" s="48"/>
      <c r="Q573"/>
      <c r="R573"/>
      <c r="S573"/>
      <c r="T573"/>
      <c r="U573" s="90"/>
      <c r="V573" s="90"/>
      <c r="W573" s="79"/>
      <c r="X573" s="84"/>
      <c r="Y573" s="84"/>
      <c r="Z573" s="84"/>
      <c r="AA573" s="84"/>
      <c r="AB573"/>
    </row>
    <row r="574" spans="5:28" ht="12.75">
      <c r="E574" s="17"/>
      <c r="F574"/>
      <c r="G574"/>
      <c r="H574"/>
      <c r="I574"/>
      <c r="J574"/>
      <c r="K574"/>
      <c r="L574"/>
      <c r="M574"/>
      <c r="N574"/>
      <c r="O574"/>
      <c r="P574" s="48"/>
      <c r="Q574"/>
      <c r="R574"/>
      <c r="S574"/>
      <c r="T574"/>
      <c r="U574" s="90"/>
      <c r="V574" s="90"/>
      <c r="W574" s="79"/>
      <c r="X574" s="84"/>
      <c r="Y574" s="84"/>
      <c r="Z574" s="84"/>
      <c r="AA574" s="84"/>
      <c r="AB574"/>
    </row>
  </sheetData>
  <sheetProtection/>
  <mergeCells count="68">
    <mergeCell ref="U197:W197"/>
    <mergeCell ref="Z197:AB197"/>
    <mergeCell ref="C154:C155"/>
    <mergeCell ref="C185:C186"/>
    <mergeCell ref="B109:B110"/>
    <mergeCell ref="C109:C110"/>
    <mergeCell ref="D109:D110"/>
    <mergeCell ref="C167:C168"/>
    <mergeCell ref="C122:C123"/>
    <mergeCell ref="D122:D123"/>
    <mergeCell ref="C149:C150"/>
    <mergeCell ref="C118:C119"/>
    <mergeCell ref="R124:R125"/>
    <mergeCell ref="B126:B127"/>
    <mergeCell ref="C126:C127"/>
    <mergeCell ref="D126:D127"/>
    <mergeCell ref="M126:M127"/>
    <mergeCell ref="D152:D153"/>
    <mergeCell ref="C124:C125"/>
    <mergeCell ref="D124:D125"/>
    <mergeCell ref="B124:B125"/>
    <mergeCell ref="B143:B146"/>
    <mergeCell ref="D118:D119"/>
    <mergeCell ref="P124:P125"/>
    <mergeCell ref="T6:V6"/>
    <mergeCell ref="I99:I100"/>
    <mergeCell ref="S6:S7"/>
    <mergeCell ref="B95:B96"/>
    <mergeCell ref="C95:C96"/>
    <mergeCell ref="D95:D96"/>
    <mergeCell ref="N116:N117"/>
    <mergeCell ref="L116:L117"/>
    <mergeCell ref="B4:AB4"/>
    <mergeCell ref="B5:D7"/>
    <mergeCell ref="E5:E7"/>
    <mergeCell ref="F5:R5"/>
    <mergeCell ref="S5:AA5"/>
    <mergeCell ref="C87:C89"/>
    <mergeCell ref="D87:D89"/>
    <mergeCell ref="W6:W7"/>
    <mergeCell ref="B65:E65"/>
    <mergeCell ref="G6:J6"/>
    <mergeCell ref="M116:M117"/>
    <mergeCell ref="C68:C70"/>
    <mergeCell ref="B68:B70"/>
    <mergeCell ref="D68:D70"/>
    <mergeCell ref="B87:B89"/>
    <mergeCell ref="B102:B103"/>
    <mergeCell ref="C102:C103"/>
    <mergeCell ref="AB5:AB7"/>
    <mergeCell ref="F6:F7"/>
    <mergeCell ref="K6:N6"/>
    <mergeCell ref="O6:R6"/>
    <mergeCell ref="Y6:AA6"/>
    <mergeCell ref="D143:D146"/>
    <mergeCell ref="D102:D103"/>
    <mergeCell ref="X6:X7"/>
    <mergeCell ref="J99:J100"/>
    <mergeCell ref="H99:H100"/>
    <mergeCell ref="B197:I197"/>
    <mergeCell ref="B194:E194"/>
    <mergeCell ref="C133:C135"/>
    <mergeCell ref="B133:B135"/>
    <mergeCell ref="D133:D135"/>
    <mergeCell ref="D149:D150"/>
    <mergeCell ref="C152:C153"/>
    <mergeCell ref="B149:B150"/>
    <mergeCell ref="C143:C146"/>
  </mergeCells>
  <printOptions horizontalCentered="1"/>
  <pageMargins left="0.2362204724409449" right="0.2362204724409449" top="0.2362204724409449" bottom="0.2362204724409449" header="0" footer="0"/>
  <pageSetup firstPageNumber="21" useFirstPageNumber="1" fitToHeight="0" fitToWidth="1" horizontalDpi="600" verticalDpi="600" orientation="landscape" paperSize="9" scale="49" r:id="rId1"/>
  <headerFooter alignWithMargins="0">
    <oddFooter>&amp;R&amp;P</oddFooter>
  </headerFooter>
  <rowBreaks count="2" manualBreakCount="2">
    <brk id="140" min="1" max="27" man="1"/>
    <brk id="182" min="1" max="27" man="1"/>
  </rowBreaks>
  <ignoredErrors>
    <ignoredError sqref="E187:E189 E156:E164 E175:E180 E183:E185 E191:E193 E166:E167 E169:E173" numberStoredAsText="1"/>
    <ignoredError sqref="Z173:AA173" formula="1" unlockedFormula="1"/>
    <ignoredError sqref="U194:V19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ОЛЬГ@</cp:lastModifiedBy>
  <cp:lastPrinted>2011-02-03T14:02:29Z</cp:lastPrinted>
  <dcterms:created xsi:type="dcterms:W3CDTF">2007-07-27T06:36:16Z</dcterms:created>
  <dcterms:modified xsi:type="dcterms:W3CDTF">2011-02-14T10:34:12Z</dcterms:modified>
  <cp:category/>
  <cp:version/>
  <cp:contentType/>
  <cp:contentStatus/>
</cp:coreProperties>
</file>