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<sst xmlns="http://schemas.openxmlformats.org/spreadsheetml/2006/main" count="779" uniqueCount="215">
  <si>
    <t xml:space="preserve">                                                                                                                                         от                                      . №  </t>
  </si>
  <si>
    <t>Распределение</t>
  </si>
  <si>
    <t xml:space="preserve">бюджетных ассигнований  районного бюджета Моргаушского района </t>
  </si>
  <si>
    <t xml:space="preserve"> видам расходов   классификации расходов </t>
  </si>
  <si>
    <t>(тыс. руб.)</t>
  </si>
  <si>
    <t>Наименование расходов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</si>
  <si>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</si>
  <si>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</si>
  <si>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</si>
  <si>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</si>
  <si>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</si>
  <si>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</si>
  <si>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Правительства РФ, высших органов исполнительной власти субъекта РФ, местных администраций</t>
  </si>
  <si>
    <t>Руководство и управление в сфере установленных функций</t>
  </si>
  <si>
    <t>Центральный аппарат</t>
  </si>
  <si>
    <t>Выполнение функций органами местного самоуправления</t>
  </si>
  <si>
    <t xml:space="preserve">Осуществление государственных полномочий ЧР по созданию деятельности административных комиссий </t>
  </si>
  <si>
    <t>Осуществление государственных полномочий ЧР по созданию комиссий по делам несовершеннолетних</t>
  </si>
  <si>
    <t>Осуществление государственных полномочий ЧР по организации и осуществлению деятельности по опеке и  попечительству</t>
  </si>
  <si>
    <t>Обеспечение деятельности финансовых, налоговых и таможенных органов и органов надзора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</si>
  <si>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</si>
  <si>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Процентные платежи по долговым обязательствам</t>
  </si>
  <si>
    <t>Процентные платежи по государственному долгу субъекта РФ</t>
  </si>
  <si>
    <t>Прочие расходы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</si>
  <si>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</si>
  <si>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</si>
  <si>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</si>
  <si>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</si>
  <si>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Выполнение функций государственными органами</t>
  </si>
  <si>
    <t>Обеспечение деятельности подведомственных учреждений</t>
  </si>
  <si>
    <t>Выполнение функций бюджетными учреждениями</t>
  </si>
  <si>
    <t>Дворцы и дома культуры, другие учреждения культуры и средств массовой информации</t>
  </si>
  <si>
    <t>НАЦИОНАЛЬНАЯ БЕЗОПАСТНОСТЬ И ПРАВООХРАНИТЕЛЬНАЯ ДЕЯТЕЛЬНОСТЬ</t>
  </si>
  <si>
    <t>Органы внутренних дел</t>
  </si>
  <si>
    <t>НАЦИОНАЛЬНАЯ ЭКОНОМИКА</t>
  </si>
  <si>
    <t>Сельское хозяйство и рыболовство</t>
  </si>
  <si>
    <t>Районная целевые программы</t>
  </si>
  <si>
    <t>Субсидии юридическим лицам</t>
  </si>
  <si>
    <t>Дорожное хозяйство</t>
  </si>
  <si>
    <t>Региональные целевые программы</t>
  </si>
  <si>
    <t>Отдельные мероприятия в области дорожного хозяйства</t>
  </si>
  <si>
    <t>Другие вопросы в области национальной экономики</t>
  </si>
  <si>
    <t>ЖИЛИЩНО-КОММУНАЛЬНОЕ ХОЗЯЙСТВО</t>
  </si>
  <si>
    <t>Жилищного хозяйства</t>
  </si>
  <si>
    <t>Поддержка жилищного хозяйства</t>
  </si>
  <si>
    <t>Капитальный ремонт государственного жилищного фонда субъектов Российской Федерации  и муниципального жилищного фонда</t>
  </si>
  <si>
    <t>Бюджетные инвестиции</t>
  </si>
  <si>
    <t>ОХРАНА ОКРУЖАЮЩЕЙ СРЕДЫ</t>
  </si>
  <si>
    <t>Охрана растительных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</si>
  <si>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</si>
  <si>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</si>
  <si>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</si>
  <si>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</si>
  <si>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</si>
  <si>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</si>
  <si>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</si>
  <si>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</si>
  <si>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</si>
  <si>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</si>
  <si>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Молодежная политика и оздоровление детей</t>
  </si>
  <si>
    <t xml:space="preserve">Районная целевая программа «Молодежь Моргаушского района: 2007-2010 годы» </t>
  </si>
  <si>
    <t>Мероприятия по проведению оздоровительной кампании детей</t>
  </si>
  <si>
    <t xml:space="preserve">Оздоровление детей 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</si>
  <si>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</si>
  <si>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фильмотеки, логопедические группы</t>
  </si>
  <si>
    <t>Культура</t>
  </si>
  <si>
    <t>Музеи и постоянные выставки</t>
  </si>
  <si>
    <t>Библиотеки</t>
  </si>
  <si>
    <t>Мероприятия в  сфере культуры, кинематографии и средств массовой информации</t>
  </si>
  <si>
    <t>Комплектование книжных фондов муниципальных образований</t>
  </si>
  <si>
    <t>Государственная поддержка  в  сфере культуры, кинематографии и средств массовой информации</t>
  </si>
  <si>
    <t>Стационарная медицинская помощь</t>
  </si>
  <si>
    <t>Больницы, клиники, госпитали, медико-санитарные части</t>
  </si>
  <si>
    <t>Амбулаторная помощь</t>
  </si>
  <si>
    <t>Поликлиники, амбулатории, диагностические центры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</si>
  <si>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</si>
  <si>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</si>
  <si>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Медицинская помощь в дневных стационарах всех типов</t>
  </si>
  <si>
    <t>Скорая медицинская помощь</t>
  </si>
  <si>
    <t xml:space="preserve">Мероприятия в области здравоохранения, спорта и физической культуры, туризма </t>
  </si>
  <si>
    <t>Пенсионное обеспечение</t>
  </si>
  <si>
    <t>Доплата к  пенсиям государственных служащих  субъектов РФ и муниципальных служащих</t>
  </si>
  <si>
    <t>Специальные выплаты</t>
  </si>
  <si>
    <t>Социальное обеспечение населения</t>
  </si>
  <si>
    <t>Мероприятия в области  социальной политики</t>
  </si>
  <si>
    <t>Охрана семьи и детства</t>
  </si>
  <si>
    <t>Социальная помощь</t>
  </si>
  <si>
    <t>Выплата единовременного пособия при всех формах устройства детей, лишенных родительского попечения, в семью</t>
  </si>
  <si>
    <t>Социальные выплаты</t>
  </si>
  <si>
    <t>Дотации и субвенции</t>
  </si>
  <si>
    <t>Дотации бюджетам на поддержку мер по обеспечению сбалансированности бюджетов</t>
  </si>
  <si>
    <t>Прочие дотации</t>
  </si>
  <si>
    <t>Фонд софинансирования</t>
  </si>
  <si>
    <t>Осуществлению отдельных государственных полномочий по обеспечению жилыми помещениями по договорам социального найма категории граждан , указанных в пункте 3 части 1 статьи 11 закона ЧР</t>
  </si>
  <si>
    <t>Осуществлению отдельных государственных полномочий ЧР по ведению учета граждан, нуждающихся в жилых помещениях и имеющее право на государственную поддержку</t>
  </si>
  <si>
    <t>Всего расходов</t>
  </si>
  <si>
    <t>01</t>
  </si>
  <si>
    <t>04</t>
  </si>
  <si>
    <t>03</t>
  </si>
  <si>
    <t>05</t>
  </si>
  <si>
    <t>06</t>
  </si>
  <si>
    <t>07</t>
  </si>
  <si>
    <t>08</t>
  </si>
  <si>
    <t>09</t>
  </si>
  <si>
    <t>10</t>
  </si>
  <si>
    <t>02</t>
  </si>
  <si>
    <t>0020000</t>
  </si>
  <si>
    <t>0020400</t>
  </si>
  <si>
    <t>0650000</t>
  </si>
  <si>
    <t>0650200</t>
  </si>
  <si>
    <t>0700000</t>
  </si>
  <si>
    <t>0700500</t>
  </si>
  <si>
    <t>0013800</t>
  </si>
  <si>
    <t>0029900</t>
  </si>
  <si>
    <t>013</t>
  </si>
  <si>
    <t>012</t>
  </si>
  <si>
    <t>001</t>
  </si>
  <si>
    <t>006</t>
  </si>
  <si>
    <t>003</t>
  </si>
  <si>
    <t>005</t>
  </si>
  <si>
    <t>007</t>
  </si>
  <si>
    <t>010</t>
  </si>
  <si>
    <t>009</t>
  </si>
  <si>
    <t>государственных полномочий по обеспечению жилыми помещениями по договорам социального найма категории граждан , указанных в пункте 3 части 1 статьи 11 закона ЧР</t>
  </si>
  <si>
    <t>500</t>
  </si>
  <si>
    <t>Организация питания детских дошкольных учреждений</t>
  </si>
  <si>
    <t>4209901</t>
  </si>
  <si>
    <t>Театры, цирки, концертные и другие организации исполнительных искусств</t>
  </si>
  <si>
    <t>4430000</t>
  </si>
  <si>
    <t>4429900</t>
  </si>
  <si>
    <t>4439900</t>
  </si>
  <si>
    <t>11</t>
  </si>
  <si>
    <t>5221103</t>
  </si>
  <si>
    <t>5220000</t>
  </si>
  <si>
    <t>Расходы по расчету и предоставлению дотаций на выравнивание бюджетной обеспеченности поселений</t>
  </si>
  <si>
    <t>0020405</t>
  </si>
  <si>
    <t>0013600</t>
  </si>
  <si>
    <t>Межбюджетные трансферты</t>
  </si>
  <si>
    <t>5200000</t>
  </si>
  <si>
    <t xml:space="preserve">Компенсации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дошкольгоно образования </t>
  </si>
  <si>
    <t>5201000</t>
  </si>
  <si>
    <t>Организация питания учащихся</t>
  </si>
  <si>
    <t>0020401</t>
  </si>
  <si>
    <t>0020402</t>
  </si>
  <si>
    <t>0020403</t>
  </si>
  <si>
    <t>0020404</t>
  </si>
  <si>
    <t>Районная целевая программа  по усилению борьбы с преступностью в Моргаушском районе Чувашской Республики на 2010 год</t>
  </si>
  <si>
    <t>5220600</t>
  </si>
  <si>
    <t>Расходы по осуществлению дорожной деятельности, кроме деятельности по строительству, в отношении автомобильных дорог местного значения вне границ населенных пунктах в границах муниципального района</t>
  </si>
  <si>
    <t>7950400</t>
  </si>
  <si>
    <t>7950000</t>
  </si>
  <si>
    <t>РЦП "Повышение экологической безопастности в Моргаушском районе"</t>
  </si>
  <si>
    <t>12</t>
  </si>
  <si>
    <t>РЦП "Создание кадастра недвижимости в Моргаушском районе на 2007-2011 годы"</t>
  </si>
  <si>
    <t>7950300</t>
  </si>
  <si>
    <t>5053300</t>
  </si>
  <si>
    <t>5050000</t>
  </si>
  <si>
    <t>7951100</t>
  </si>
  <si>
    <t>РЦП "Развитие сельского хозяйства и регулирование рынков сельхозпродукции, сырья и продовольствия в Моргаушском районе на 2008-2012годы"</t>
  </si>
  <si>
    <t>5210000</t>
  </si>
  <si>
    <t>Субсидии бюджетам сельских поселений на софинансирование расходов бюджетов сельских поселений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</si>
  <si>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Финансовое обеспечение государственный прав граждан на получение общедоступного и бесплатного дошкольного, начального общего, основного общего образования</t>
  </si>
  <si>
    <t>4219980</t>
  </si>
  <si>
    <t>ФИЗИЧЕСКАЯ КУЛЬТУРА И СПОРТ</t>
  </si>
  <si>
    <t>Центры спортивной подготовки (сборные команды)</t>
  </si>
  <si>
    <t>4820000</t>
  </si>
  <si>
    <t>Физическая  культура</t>
  </si>
  <si>
    <t>ОБСЛУЖИВАНИЕ ГОСУДАРСТВЕННОГО И МУНИЦИПАЛЬНОГО ДОЛГА</t>
  </si>
  <si>
    <t>13</t>
  </si>
  <si>
    <t>Массовый спорт</t>
  </si>
  <si>
    <t>Уплата налога на имущество и земельного налога</t>
  </si>
  <si>
    <t>0020450</t>
  </si>
  <si>
    <t>4209500</t>
  </si>
  <si>
    <t>4219500</t>
  </si>
  <si>
    <t>4239500</t>
  </si>
  <si>
    <t>4709500</t>
  </si>
  <si>
    <t>Расходы по осуществлению капитального ремонта объектов сферы образования</t>
  </si>
  <si>
    <t>4219902</t>
  </si>
  <si>
    <t>Расходы по осуществлению капитального ремонта объектов сферы здравоохранения</t>
  </si>
  <si>
    <t>4829500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</si>
  <si>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</si>
  <si>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</si>
  <si>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 субъектов РФ и муниципальных образований</t>
  </si>
  <si>
    <t>Выравнивание бюджетной обеспеченности</t>
  </si>
  <si>
    <t xml:space="preserve">Выравнивание бюджетной обеспеченности поселений из районного фонда финансовой поддержки </t>
  </si>
  <si>
    <t>Фонд финансовой поддержки</t>
  </si>
  <si>
    <t>008</t>
  </si>
  <si>
    <t>5160130</t>
  </si>
  <si>
    <t>4409500</t>
  </si>
  <si>
    <t xml:space="preserve">ЗДРАВООХРАНЕНИЕ </t>
  </si>
  <si>
    <t>СРЕДСТВО МАССОВОЙ ИНФОРМАЦИИ</t>
  </si>
  <si>
    <t>Периодическая печать и издательство</t>
  </si>
  <si>
    <t xml:space="preserve">                                                                                                                                        к решению Моргаушского районного </t>
  </si>
  <si>
    <t xml:space="preserve">                                                                                                                                        Собрания депутатов</t>
  </si>
  <si>
    <t xml:space="preserve">                                                                                                                                          района Чувашской  Республики</t>
  </si>
  <si>
    <t xml:space="preserve">                                                                                                                                         на 2011 год"</t>
  </si>
  <si>
    <t xml:space="preserve">                                                                                                                                        "О районном бюджете Моргаушского</t>
  </si>
  <si>
    <t>Чувашской Республики по разделам, подразделам, целевым статьям и</t>
  </si>
  <si>
    <t>районного бюджета Моргаушского района Чувашской Республики на 2011 год</t>
  </si>
  <si>
    <t xml:space="preserve">                                                                                                                                          Приложение № 4</t>
  </si>
  <si>
    <t>КУЛЬТУРА И  КИНЕМАТОГРАФИЯ</t>
  </si>
  <si>
    <t>0020406</t>
  </si>
  <si>
    <t>НАЦИОНАЛЬНАЯ ОБОРОНА</t>
  </si>
  <si>
    <t>Мобилизационная и вневоинская подготовка</t>
  </si>
  <si>
    <t>Осуществление первичного воинского учета на территориях, где отсутствуют военные комиссариаты</t>
  </si>
  <si>
    <t>0010000</t>
  </si>
  <si>
    <t>Благоустройство</t>
  </si>
  <si>
    <t>Республиканская программа «Государственная поддержка молодых семей в решении жилищной проблемы на 2002-2015 годы»</t>
  </si>
  <si>
    <t>Софинансирование расходов бюджетов поселений на предоставление социальных выплат на приобретение жилья молодым семьям, являющимся участниками подпрограммы «Обеспечение жильем молодых семей»федеральной целевой программы «Жилище» на 2002-2010 годы»</t>
  </si>
  <si>
    <t>5221100</t>
  </si>
  <si>
    <t>Иные дотации</t>
  </si>
  <si>
    <t>Фонд компенсаций</t>
  </si>
  <si>
    <t>5210204</t>
  </si>
  <si>
    <t>5210200</t>
  </si>
  <si>
    <t>СОЦИАЛЬНАЯ ПОЛИТИКА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</si>
</sst>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justify" wrapText="1"/>
    </xf>
    <xf numFmtId="0" fontId="44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4"/>
  <sheetViews>
    <sheetView tabSelected="1" zoomScalePageLayoutView="0" workbookViewId="0" topLeftCell="A1">
      <selection activeCell="I201" sqref="I201"/>
    </sheetView>
  </sheetViews>
  <sheetFormatPr defaultColWidth="9.140625" defaultRowHeight="12.75"/>
  <cols>
    <col min="1" max="1" width="43.140625" style="24" customWidth="1"/>
    <col min="2" max="2" width="11.421875" style="11" customWidth="1"/>
    <col min="3" max="3" width="10.28125" style="11" customWidth="1"/>
    <col min="4" max="4" width="11.140625" style="11" customWidth="1"/>
    <col min="5" max="5" width="9.57421875" style="11" customWidth="1"/>
    <col min="6" max="6" width="14.140625" style="7" customWidth="1"/>
    <col min="7" max="16384" width="9.140625" style="7" customWidth="1"/>
  </cols>
  <sheetData>
    <row r="2" spans="1:6" ht="12.75">
      <c r="A2" s="25" t="s">
        <v>199</v>
      </c>
      <c r="B2" s="26"/>
      <c r="C2" s="26"/>
      <c r="D2" s="26"/>
      <c r="E2" s="26"/>
      <c r="F2" s="27"/>
    </row>
    <row r="3" spans="1:6" ht="12.75">
      <c r="A3" s="28" t="s">
        <v>192</v>
      </c>
      <c r="B3" s="27"/>
      <c r="C3" s="27"/>
      <c r="D3" s="27"/>
      <c r="E3" s="27"/>
      <c r="F3" s="27"/>
    </row>
    <row r="4" spans="1:6" ht="12.75">
      <c r="A4" s="28" t="s">
        <v>193</v>
      </c>
      <c r="B4" s="27"/>
      <c r="C4" s="27"/>
      <c r="D4" s="27"/>
      <c r="E4" s="27"/>
      <c r="F4" s="27"/>
    </row>
    <row r="5" ht="12.75">
      <c r="A5" s="10" t="s">
        <v>0</v>
      </c>
    </row>
    <row r="6" spans="1:6" ht="12.75">
      <c r="A6" s="28" t="s">
        <v>196</v>
      </c>
      <c r="B6" s="27"/>
      <c r="C6" s="27"/>
      <c r="D6" s="27"/>
      <c r="E6" s="27"/>
      <c r="F6" s="27"/>
    </row>
    <row r="7" spans="1:6" ht="12.75">
      <c r="A7" s="28" t="s">
        <v>194</v>
      </c>
      <c r="B7" s="27"/>
      <c r="C7" s="27"/>
      <c r="D7" s="27"/>
      <c r="E7" s="27"/>
      <c r="F7" s="27"/>
    </row>
    <row r="8" spans="1:6" ht="12.75">
      <c r="A8" s="28" t="s">
        <v>195</v>
      </c>
      <c r="B8" s="27"/>
      <c r="C8" s="27"/>
      <c r="D8" s="27"/>
      <c r="E8" s="27"/>
      <c r="F8" s="27"/>
    </row>
    <row r="9" spans="1:6" ht="12.75">
      <c r="A9" s="9"/>
      <c r="B9" s="8"/>
      <c r="C9" s="8"/>
      <c r="D9" s="8"/>
      <c r="E9" s="8"/>
      <c r="F9" s="8"/>
    </row>
    <row r="10" ht="12.75">
      <c r="A10" s="12"/>
    </row>
    <row r="11" spans="1:6" ht="12.75">
      <c r="A11" s="29" t="s">
        <v>1</v>
      </c>
      <c r="B11" s="27"/>
      <c r="C11" s="27"/>
      <c r="D11" s="27"/>
      <c r="E11" s="27"/>
      <c r="F11" s="27"/>
    </row>
    <row r="12" spans="1:6" ht="12.75">
      <c r="A12" s="29" t="s">
        <v>2</v>
      </c>
      <c r="B12" s="27"/>
      <c r="C12" s="27"/>
      <c r="D12" s="27"/>
      <c r="E12" s="27"/>
      <c r="F12" s="27"/>
    </row>
    <row r="13" spans="1:6" ht="12.75">
      <c r="A13" s="29" t="s">
        <v>197</v>
      </c>
      <c r="B13" s="27"/>
      <c r="C13" s="27"/>
      <c r="D13" s="27"/>
      <c r="E13" s="27"/>
      <c r="F13" s="27"/>
    </row>
    <row r="14" spans="1:6" ht="12.75">
      <c r="A14" s="29" t="s">
        <v>3</v>
      </c>
      <c r="B14" s="27"/>
      <c r="C14" s="27"/>
      <c r="D14" s="27"/>
      <c r="E14" s="27"/>
      <c r="F14" s="27"/>
    </row>
    <row r="15" spans="1:6" ht="12.75">
      <c r="A15" s="29" t="s">
        <v>198</v>
      </c>
      <c r="B15" s="27"/>
      <c r="C15" s="27"/>
      <c r="D15" s="27"/>
      <c r="E15" s="27"/>
      <c r="F15" s="27"/>
    </row>
    <row r="16" spans="1:6" ht="12.75">
      <c r="A16" s="13"/>
      <c r="F16" s="13" t="s">
        <v>4</v>
      </c>
    </row>
    <row r="17" spans="1:6" ht="20.25" customHeight="1">
      <c r="A17" s="4" t="s">
        <v>5</v>
      </c>
      <c r="B17" s="6" t="s">
        <v>6</v>
      </c>
      <c r="C17" s="6" t="s">
        <v>7</v>
      </c>
      <c r="D17" s="6" t="s">
        <v>8</v>
      </c>
      <c r="E17" s="6" t="s">
        <v>9</v>
      </c>
      <c r="F17" s="14" t="s">
        <v>10</v>
      </c>
    </row>
    <row r="18" spans="1:6" ht="12.75">
      <c r="A18" s="5" t="s">
        <v>11</v>
      </c>
      <c r="B18" s="6" t="s">
        <v>96</v>
      </c>
      <c r="C18" s="6"/>
      <c r="D18" s="6"/>
      <c r="E18" s="6"/>
      <c r="F18" s="1">
        <f>SUM(F19+F31+F39+F43)</f>
        <v>18121.6</v>
      </c>
    </row>
    <row r="19" spans="1:6" ht="38.25">
      <c r="A19" s="5" t="s">
        <v>12</v>
      </c>
      <c r="B19" s="6" t="s">
        <v>96</v>
      </c>
      <c r="C19" s="6" t="s">
        <v>97</v>
      </c>
      <c r="D19" s="6"/>
      <c r="E19" s="6"/>
      <c r="F19" s="1">
        <f>SUM(F20)</f>
        <v>12760.4</v>
      </c>
    </row>
    <row r="20" spans="1:6" ht="25.5">
      <c r="A20" s="5" t="s">
        <v>13</v>
      </c>
      <c r="B20" s="6" t="s">
        <v>96</v>
      </c>
      <c r="C20" s="6" t="s">
        <v>97</v>
      </c>
      <c r="D20" s="6" t="s">
        <v>106</v>
      </c>
      <c r="E20" s="6"/>
      <c r="F20" s="1">
        <f>SUM(F22+F23+F24+F25+F26+F30+F28)</f>
        <v>12760.4</v>
      </c>
    </row>
    <row r="21" spans="1:6" ht="12.75">
      <c r="A21" s="5" t="s">
        <v>14</v>
      </c>
      <c r="B21" s="6" t="s">
        <v>96</v>
      </c>
      <c r="C21" s="6" t="s">
        <v>97</v>
      </c>
      <c r="D21" s="6" t="s">
        <v>107</v>
      </c>
      <c r="E21" s="6"/>
      <c r="F21" s="1">
        <f>SUM(F26+F25+F24+F23+F22+F30+F28)</f>
        <v>12760.4</v>
      </c>
    </row>
    <row r="22" spans="1:6" ht="25.5">
      <c r="A22" s="15" t="s">
        <v>15</v>
      </c>
      <c r="B22" s="6" t="s">
        <v>96</v>
      </c>
      <c r="C22" s="6" t="s">
        <v>97</v>
      </c>
      <c r="D22" s="6" t="s">
        <v>107</v>
      </c>
      <c r="E22" s="6">
        <v>500</v>
      </c>
      <c r="F22" s="1">
        <v>12110.2</v>
      </c>
    </row>
    <row r="23" spans="1:6" ht="38.25">
      <c r="A23" s="16" t="s">
        <v>16</v>
      </c>
      <c r="B23" s="6" t="s">
        <v>96</v>
      </c>
      <c r="C23" s="6" t="s">
        <v>97</v>
      </c>
      <c r="D23" s="6" t="s">
        <v>142</v>
      </c>
      <c r="E23" s="6">
        <v>500</v>
      </c>
      <c r="F23" s="1">
        <v>6.8</v>
      </c>
    </row>
    <row r="24" spans="1:6" ht="38.25">
      <c r="A24" s="16" t="s">
        <v>17</v>
      </c>
      <c r="B24" s="6" t="s">
        <v>96</v>
      </c>
      <c r="C24" s="6" t="s">
        <v>97</v>
      </c>
      <c r="D24" s="6" t="s">
        <v>143</v>
      </c>
      <c r="E24" s="6">
        <v>500</v>
      </c>
      <c r="F24" s="1">
        <v>162.6</v>
      </c>
    </row>
    <row r="25" spans="1:6" ht="38.25">
      <c r="A25" s="16" t="s">
        <v>18</v>
      </c>
      <c r="B25" s="6" t="s">
        <v>96</v>
      </c>
      <c r="C25" s="6" t="s">
        <v>97</v>
      </c>
      <c r="D25" s="6" t="s">
        <v>144</v>
      </c>
      <c r="E25" s="6">
        <v>500</v>
      </c>
      <c r="F25" s="1">
        <v>158.8</v>
      </c>
    </row>
    <row r="26" spans="1:6" ht="57" customHeight="1">
      <c r="A26" s="3" t="s">
        <v>123</v>
      </c>
      <c r="B26" s="6" t="s">
        <v>96</v>
      </c>
      <c r="C26" s="6" t="s">
        <v>97</v>
      </c>
      <c r="D26" s="6" t="s">
        <v>145</v>
      </c>
      <c r="E26" s="6" t="s">
        <v>124</v>
      </c>
      <c r="F26" s="1">
        <v>0.2</v>
      </c>
    </row>
    <row r="27" spans="1:6" ht="57" customHeight="1">
      <c r="A27" s="5" t="s">
        <v>94</v>
      </c>
      <c r="B27" s="6" t="s">
        <v>96</v>
      </c>
      <c r="C27" s="6" t="s">
        <v>97</v>
      </c>
      <c r="D27" s="6" t="s">
        <v>201</v>
      </c>
      <c r="E27" s="6"/>
      <c r="F27" s="1">
        <v>1.8</v>
      </c>
    </row>
    <row r="28" spans="1:6" ht="17.25" customHeight="1">
      <c r="A28" s="15" t="s">
        <v>211</v>
      </c>
      <c r="B28" s="6" t="s">
        <v>96</v>
      </c>
      <c r="C28" s="6" t="s">
        <v>97</v>
      </c>
      <c r="D28" s="6" t="s">
        <v>201</v>
      </c>
      <c r="E28" s="6" t="s">
        <v>122</v>
      </c>
      <c r="F28" s="1">
        <v>1.8</v>
      </c>
    </row>
    <row r="29" spans="1:6" ht="12.75">
      <c r="A29" s="17" t="s">
        <v>170</v>
      </c>
      <c r="B29" s="6" t="s">
        <v>96</v>
      </c>
      <c r="C29" s="6" t="s">
        <v>97</v>
      </c>
      <c r="D29" s="6" t="s">
        <v>171</v>
      </c>
      <c r="E29" s="6"/>
      <c r="F29" s="1">
        <f>SUM(F30)</f>
        <v>320</v>
      </c>
    </row>
    <row r="30" spans="1:6" ht="25.5">
      <c r="A30" s="15" t="s">
        <v>15</v>
      </c>
      <c r="B30" s="6" t="s">
        <v>96</v>
      </c>
      <c r="C30" s="6" t="s">
        <v>97</v>
      </c>
      <c r="D30" s="6" t="s">
        <v>171</v>
      </c>
      <c r="E30" s="6" t="s">
        <v>124</v>
      </c>
      <c r="F30" s="1">
        <v>320</v>
      </c>
    </row>
    <row r="31" spans="1:6" ht="25.5">
      <c r="A31" s="5" t="s">
        <v>19</v>
      </c>
      <c r="B31" s="6" t="s">
        <v>96</v>
      </c>
      <c r="C31" s="6" t="s">
        <v>100</v>
      </c>
      <c r="D31" s="6"/>
      <c r="E31" s="6"/>
      <c r="F31" s="1">
        <f>SUM(F34+F36+F38)</f>
        <v>3343</v>
      </c>
    </row>
    <row r="32" spans="1:6" ht="51">
      <c r="A32" s="16" t="s">
        <v>20</v>
      </c>
      <c r="B32" s="6" t="s">
        <v>96</v>
      </c>
      <c r="C32" s="6" t="s">
        <v>100</v>
      </c>
      <c r="D32" s="6" t="s">
        <v>106</v>
      </c>
      <c r="E32" s="6"/>
      <c r="F32" s="1">
        <f>SUM(F34+F36+F38)</f>
        <v>3343</v>
      </c>
    </row>
    <row r="33" spans="1:6" ht="12.75">
      <c r="A33" s="16" t="s">
        <v>14</v>
      </c>
      <c r="B33" s="6" t="s">
        <v>96</v>
      </c>
      <c r="C33" s="6" t="s">
        <v>100</v>
      </c>
      <c r="D33" s="6" t="s">
        <v>107</v>
      </c>
      <c r="E33" s="6"/>
      <c r="F33" s="1">
        <f>SUM(F38+F34)</f>
        <v>3236.4</v>
      </c>
    </row>
    <row r="34" spans="1:6" ht="25.5">
      <c r="A34" s="15" t="s">
        <v>15</v>
      </c>
      <c r="B34" s="6" t="s">
        <v>96</v>
      </c>
      <c r="C34" s="6" t="s">
        <v>100</v>
      </c>
      <c r="D34" s="6" t="s">
        <v>107</v>
      </c>
      <c r="E34" s="6">
        <v>500</v>
      </c>
      <c r="F34" s="1">
        <v>3231.6</v>
      </c>
    </row>
    <row r="35" spans="1:6" ht="38.25">
      <c r="A35" s="5" t="s">
        <v>134</v>
      </c>
      <c r="B35" s="6" t="s">
        <v>96</v>
      </c>
      <c r="C35" s="6" t="s">
        <v>100</v>
      </c>
      <c r="D35" s="6" t="s">
        <v>135</v>
      </c>
      <c r="E35" s="6"/>
      <c r="F35" s="1">
        <f>SUM(F36)</f>
        <v>106.6</v>
      </c>
    </row>
    <row r="36" spans="1:6" ht="25.5">
      <c r="A36" s="15" t="s">
        <v>15</v>
      </c>
      <c r="B36" s="6" t="s">
        <v>96</v>
      </c>
      <c r="C36" s="6" t="s">
        <v>100</v>
      </c>
      <c r="D36" s="6" t="s">
        <v>135</v>
      </c>
      <c r="E36" s="6" t="s">
        <v>124</v>
      </c>
      <c r="F36" s="1">
        <v>106.6</v>
      </c>
    </row>
    <row r="37" spans="1:6" ht="12.75">
      <c r="A37" s="17" t="s">
        <v>170</v>
      </c>
      <c r="B37" s="6" t="s">
        <v>96</v>
      </c>
      <c r="C37" s="6" t="s">
        <v>100</v>
      </c>
      <c r="D37" s="6" t="s">
        <v>171</v>
      </c>
      <c r="E37" s="6"/>
      <c r="F37" s="1">
        <f>SUM(F38)</f>
        <v>4.8</v>
      </c>
    </row>
    <row r="38" spans="1:6" ht="25.5">
      <c r="A38" s="15" t="s">
        <v>15</v>
      </c>
      <c r="B38" s="6" t="s">
        <v>96</v>
      </c>
      <c r="C38" s="6" t="s">
        <v>100</v>
      </c>
      <c r="D38" s="6" t="s">
        <v>171</v>
      </c>
      <c r="E38" s="6" t="s">
        <v>124</v>
      </c>
      <c r="F38" s="1">
        <v>4.8</v>
      </c>
    </row>
    <row r="39" spans="1:6" ht="12.75">
      <c r="A39" s="5" t="s">
        <v>24</v>
      </c>
      <c r="B39" s="6" t="s">
        <v>96</v>
      </c>
      <c r="C39" s="6" t="s">
        <v>131</v>
      </c>
      <c r="D39" s="6"/>
      <c r="E39" s="6"/>
      <c r="F39" s="1">
        <f>SUM(F42)</f>
        <v>150</v>
      </c>
    </row>
    <row r="40" spans="1:6" ht="12.75">
      <c r="A40" s="5" t="s">
        <v>24</v>
      </c>
      <c r="B40" s="6" t="s">
        <v>96</v>
      </c>
      <c r="C40" s="6" t="s">
        <v>131</v>
      </c>
      <c r="D40" s="6" t="s">
        <v>110</v>
      </c>
      <c r="E40" s="6"/>
      <c r="F40" s="1">
        <f>SUM(F42)</f>
        <v>150</v>
      </c>
    </row>
    <row r="41" spans="1:6" ht="12.75">
      <c r="A41" s="5" t="s">
        <v>25</v>
      </c>
      <c r="B41" s="6" t="s">
        <v>96</v>
      </c>
      <c r="C41" s="6" t="s">
        <v>131</v>
      </c>
      <c r="D41" s="6" t="s">
        <v>111</v>
      </c>
      <c r="E41" s="6"/>
      <c r="F41" s="1">
        <f>SUM(F42)</f>
        <v>150</v>
      </c>
    </row>
    <row r="42" spans="1:6" ht="12.75">
      <c r="A42" s="15" t="s">
        <v>23</v>
      </c>
      <c r="B42" s="6" t="s">
        <v>96</v>
      </c>
      <c r="C42" s="6" t="s">
        <v>131</v>
      </c>
      <c r="D42" s="6" t="s">
        <v>111</v>
      </c>
      <c r="E42" s="6" t="s">
        <v>114</v>
      </c>
      <c r="F42" s="1">
        <v>150</v>
      </c>
    </row>
    <row r="43" spans="1:6" ht="12.75">
      <c r="A43" s="5" t="s">
        <v>26</v>
      </c>
      <c r="B43" s="6" t="s">
        <v>96</v>
      </c>
      <c r="C43" s="6" t="s">
        <v>168</v>
      </c>
      <c r="D43" s="6"/>
      <c r="E43" s="6"/>
      <c r="F43" s="1">
        <f>SUM(F44+F46+F48)</f>
        <v>1868.2</v>
      </c>
    </row>
    <row r="44" spans="1:6" ht="25.5">
      <c r="A44" s="5" t="s">
        <v>27</v>
      </c>
      <c r="B44" s="6" t="s">
        <v>96</v>
      </c>
      <c r="C44" s="6" t="s">
        <v>168</v>
      </c>
      <c r="D44" s="6" t="s">
        <v>112</v>
      </c>
      <c r="E44" s="6"/>
      <c r="F44" s="1">
        <f>SUM(F45)</f>
        <v>672.5</v>
      </c>
    </row>
    <row r="45" spans="1:6" ht="25.5">
      <c r="A45" s="15" t="s">
        <v>28</v>
      </c>
      <c r="B45" s="6" t="s">
        <v>96</v>
      </c>
      <c r="C45" s="6" t="s">
        <v>168</v>
      </c>
      <c r="D45" s="6" t="s">
        <v>112</v>
      </c>
      <c r="E45" s="6" t="s">
        <v>115</v>
      </c>
      <c r="F45" s="1">
        <v>672.5</v>
      </c>
    </row>
    <row r="46" spans="1:6" ht="25.5">
      <c r="A46" s="16" t="s">
        <v>29</v>
      </c>
      <c r="B46" s="6" t="s">
        <v>96</v>
      </c>
      <c r="C46" s="6" t="s">
        <v>168</v>
      </c>
      <c r="D46" s="6" t="s">
        <v>113</v>
      </c>
      <c r="E46" s="6"/>
      <c r="F46" s="1">
        <f>SUM(F47)</f>
        <v>963.9</v>
      </c>
    </row>
    <row r="47" spans="1:6" ht="25.5">
      <c r="A47" s="15" t="s">
        <v>30</v>
      </c>
      <c r="B47" s="6" t="s">
        <v>96</v>
      </c>
      <c r="C47" s="6" t="s">
        <v>168</v>
      </c>
      <c r="D47" s="6" t="s">
        <v>113</v>
      </c>
      <c r="E47" s="6" t="s">
        <v>116</v>
      </c>
      <c r="F47" s="1">
        <v>963.9</v>
      </c>
    </row>
    <row r="48" spans="1:6" ht="25.5">
      <c r="A48" s="15" t="s">
        <v>31</v>
      </c>
      <c r="B48" s="6" t="s">
        <v>96</v>
      </c>
      <c r="C48" s="6" t="s">
        <v>168</v>
      </c>
      <c r="D48" s="6">
        <v>4400000</v>
      </c>
      <c r="E48" s="6"/>
      <c r="F48" s="1">
        <f>SUM(F50)</f>
        <v>231.8</v>
      </c>
    </row>
    <row r="49" spans="1:6" ht="25.5">
      <c r="A49" s="5" t="s">
        <v>29</v>
      </c>
      <c r="B49" s="6" t="s">
        <v>96</v>
      </c>
      <c r="C49" s="6" t="s">
        <v>168</v>
      </c>
      <c r="D49" s="6">
        <v>4409900</v>
      </c>
      <c r="E49" s="6"/>
      <c r="F49" s="1">
        <f>SUM(F50)</f>
        <v>231.8</v>
      </c>
    </row>
    <row r="50" spans="1:6" ht="25.5">
      <c r="A50" s="15" t="s">
        <v>30</v>
      </c>
      <c r="B50" s="6" t="s">
        <v>96</v>
      </c>
      <c r="C50" s="6" t="s">
        <v>168</v>
      </c>
      <c r="D50" s="6">
        <v>4409900</v>
      </c>
      <c r="E50" s="6" t="s">
        <v>116</v>
      </c>
      <c r="F50" s="1">
        <v>231.8</v>
      </c>
    </row>
    <row r="51" spans="1:6" ht="12.75">
      <c r="A51" s="15" t="s">
        <v>202</v>
      </c>
      <c r="B51" s="6" t="s">
        <v>105</v>
      </c>
      <c r="C51" s="6"/>
      <c r="D51" s="6"/>
      <c r="E51" s="6"/>
      <c r="F51" s="1">
        <v>1445</v>
      </c>
    </row>
    <row r="52" spans="1:6" ht="12.75">
      <c r="A52" s="15" t="s">
        <v>203</v>
      </c>
      <c r="B52" s="6" t="s">
        <v>105</v>
      </c>
      <c r="C52" s="6" t="s">
        <v>98</v>
      </c>
      <c r="D52" s="6"/>
      <c r="E52" s="6"/>
      <c r="F52" s="1">
        <v>1445</v>
      </c>
    </row>
    <row r="53" spans="1:6" ht="25.5">
      <c r="A53" s="15" t="s">
        <v>13</v>
      </c>
      <c r="B53" s="6" t="s">
        <v>105</v>
      </c>
      <c r="C53" s="6" t="s">
        <v>98</v>
      </c>
      <c r="D53" s="6" t="s">
        <v>205</v>
      </c>
      <c r="E53" s="6"/>
      <c r="F53" s="1">
        <v>1445</v>
      </c>
    </row>
    <row r="54" spans="1:6" ht="38.25">
      <c r="A54" s="5" t="s">
        <v>204</v>
      </c>
      <c r="B54" s="6" t="s">
        <v>105</v>
      </c>
      <c r="C54" s="6" t="s">
        <v>98</v>
      </c>
      <c r="D54" s="6" t="s">
        <v>136</v>
      </c>
      <c r="E54" s="6"/>
      <c r="F54" s="1">
        <v>1445</v>
      </c>
    </row>
    <row r="55" spans="1:6" ht="12.75">
      <c r="A55" s="15" t="s">
        <v>211</v>
      </c>
      <c r="B55" s="6" t="s">
        <v>105</v>
      </c>
      <c r="C55" s="6" t="s">
        <v>98</v>
      </c>
      <c r="D55" s="6" t="s">
        <v>136</v>
      </c>
      <c r="E55" s="6" t="s">
        <v>122</v>
      </c>
      <c r="F55" s="1">
        <v>1445</v>
      </c>
    </row>
    <row r="56" spans="1:6" ht="25.5">
      <c r="A56" s="5" t="s">
        <v>32</v>
      </c>
      <c r="B56" s="6" t="s">
        <v>98</v>
      </c>
      <c r="C56" s="6"/>
      <c r="D56" s="6"/>
      <c r="E56" s="6"/>
      <c r="F56" s="1">
        <f>SUM(F59+F62)</f>
        <v>720.1</v>
      </c>
    </row>
    <row r="57" spans="1:6" ht="12.75">
      <c r="A57" s="5" t="s">
        <v>33</v>
      </c>
      <c r="B57" s="6" t="s">
        <v>98</v>
      </c>
      <c r="C57" s="6" t="s">
        <v>105</v>
      </c>
      <c r="D57" s="6"/>
      <c r="E57" s="6"/>
      <c r="F57" s="1">
        <f>SUM(F59)</f>
        <v>400</v>
      </c>
    </row>
    <row r="58" spans="1:6" ht="38.25">
      <c r="A58" s="5" t="s">
        <v>146</v>
      </c>
      <c r="B58" s="6" t="s">
        <v>98</v>
      </c>
      <c r="C58" s="6" t="s">
        <v>105</v>
      </c>
      <c r="D58" s="6">
        <v>7950100</v>
      </c>
      <c r="E58" s="6"/>
      <c r="F58" s="1">
        <f>SUM(F59)</f>
        <v>400</v>
      </c>
    </row>
    <row r="59" spans="1:6" ht="25.5">
      <c r="A59" s="15" t="s">
        <v>15</v>
      </c>
      <c r="B59" s="6" t="s">
        <v>98</v>
      </c>
      <c r="C59" s="6" t="s">
        <v>105</v>
      </c>
      <c r="D59" s="6">
        <v>7950100</v>
      </c>
      <c r="E59" s="6">
        <v>500</v>
      </c>
      <c r="F59" s="1">
        <v>400</v>
      </c>
    </row>
    <row r="60" spans="1:6" ht="51">
      <c r="A60" s="3" t="s">
        <v>20</v>
      </c>
      <c r="B60" s="6" t="s">
        <v>98</v>
      </c>
      <c r="C60" s="6" t="s">
        <v>103</v>
      </c>
      <c r="D60" s="6"/>
      <c r="E60" s="6"/>
      <c r="F60" s="1">
        <f>SUM(F62)</f>
        <v>320.1</v>
      </c>
    </row>
    <row r="61" spans="1:6" ht="12.75">
      <c r="A61" s="3" t="s">
        <v>14</v>
      </c>
      <c r="B61" s="6" t="s">
        <v>98</v>
      </c>
      <c r="C61" s="6" t="s">
        <v>103</v>
      </c>
      <c r="D61" s="2" t="s">
        <v>107</v>
      </c>
      <c r="E61" s="6"/>
      <c r="F61" s="1">
        <f>SUM(F62)</f>
        <v>320.1</v>
      </c>
    </row>
    <row r="62" spans="1:6" ht="25.5">
      <c r="A62" s="15" t="s">
        <v>15</v>
      </c>
      <c r="B62" s="6" t="s">
        <v>98</v>
      </c>
      <c r="C62" s="6" t="s">
        <v>103</v>
      </c>
      <c r="D62" s="6" t="s">
        <v>107</v>
      </c>
      <c r="E62" s="6" t="s">
        <v>124</v>
      </c>
      <c r="F62" s="1">
        <v>320.1</v>
      </c>
    </row>
    <row r="63" spans="1:6" ht="12.75">
      <c r="A63" s="5" t="s">
        <v>34</v>
      </c>
      <c r="B63" s="6" t="s">
        <v>97</v>
      </c>
      <c r="C63" s="6"/>
      <c r="D63" s="6"/>
      <c r="E63" s="6"/>
      <c r="F63" s="1">
        <f>SUM(F64+F68+F74)</f>
        <v>25840</v>
      </c>
    </row>
    <row r="64" spans="1:6" ht="12.75">
      <c r="A64" s="5" t="s">
        <v>35</v>
      </c>
      <c r="B64" s="6" t="s">
        <v>97</v>
      </c>
      <c r="C64" s="6" t="s">
        <v>99</v>
      </c>
      <c r="D64" s="6"/>
      <c r="E64" s="6"/>
      <c r="F64" s="1">
        <f>SUM(F67)</f>
        <v>100</v>
      </c>
    </row>
    <row r="65" spans="1:6" ht="12.75">
      <c r="A65" s="5" t="s">
        <v>36</v>
      </c>
      <c r="B65" s="6" t="s">
        <v>97</v>
      </c>
      <c r="C65" s="6" t="s">
        <v>99</v>
      </c>
      <c r="D65" s="6">
        <v>7950000</v>
      </c>
      <c r="E65" s="6"/>
      <c r="F65" s="1">
        <f>SUM(F67)</f>
        <v>100</v>
      </c>
    </row>
    <row r="66" spans="1:6" ht="51">
      <c r="A66" s="5" t="s">
        <v>158</v>
      </c>
      <c r="B66" s="6" t="s">
        <v>97</v>
      </c>
      <c r="C66" s="6" t="s">
        <v>99</v>
      </c>
      <c r="D66" s="6" t="s">
        <v>157</v>
      </c>
      <c r="E66" s="6"/>
      <c r="F66" s="1">
        <f>SUM(F67)</f>
        <v>100</v>
      </c>
    </row>
    <row r="67" spans="1:6" ht="12.75">
      <c r="A67" s="5" t="s">
        <v>37</v>
      </c>
      <c r="B67" s="6" t="s">
        <v>97</v>
      </c>
      <c r="C67" s="6" t="s">
        <v>99</v>
      </c>
      <c r="D67" s="6" t="s">
        <v>157</v>
      </c>
      <c r="E67" s="6" t="s">
        <v>117</v>
      </c>
      <c r="F67" s="1">
        <v>100</v>
      </c>
    </row>
    <row r="68" spans="1:6" ht="12.75">
      <c r="A68" s="5" t="s">
        <v>38</v>
      </c>
      <c r="B68" s="6" t="s">
        <v>97</v>
      </c>
      <c r="C68" s="6" t="s">
        <v>103</v>
      </c>
      <c r="D68" s="6"/>
      <c r="E68" s="6"/>
      <c r="F68" s="1">
        <f>SUM(F71+F73)</f>
        <v>24800</v>
      </c>
    </row>
    <row r="69" spans="1:6" ht="12.75">
      <c r="A69" s="16" t="s">
        <v>39</v>
      </c>
      <c r="B69" s="6" t="s">
        <v>97</v>
      </c>
      <c r="C69" s="6" t="s">
        <v>103</v>
      </c>
      <c r="D69" s="6">
        <v>5220000</v>
      </c>
      <c r="E69" s="6"/>
      <c r="F69" s="1">
        <f>SUM(F71)</f>
        <v>20366</v>
      </c>
    </row>
    <row r="70" spans="1:6" ht="65.25" customHeight="1">
      <c r="A70" s="16" t="s">
        <v>148</v>
      </c>
      <c r="B70" s="6" t="s">
        <v>97</v>
      </c>
      <c r="C70" s="6" t="s">
        <v>103</v>
      </c>
      <c r="D70" s="6" t="s">
        <v>147</v>
      </c>
      <c r="E70" s="6"/>
      <c r="F70" s="1">
        <f>SUM(F71)</f>
        <v>20366</v>
      </c>
    </row>
    <row r="71" spans="1:6" ht="25.5">
      <c r="A71" s="16" t="s">
        <v>40</v>
      </c>
      <c r="B71" s="6" t="s">
        <v>97</v>
      </c>
      <c r="C71" s="6" t="s">
        <v>103</v>
      </c>
      <c r="D71" s="6" t="s">
        <v>147</v>
      </c>
      <c r="E71" s="6">
        <v>365</v>
      </c>
      <c r="F71" s="1">
        <v>20366</v>
      </c>
    </row>
    <row r="72" spans="1:6" ht="12.75">
      <c r="A72" s="5" t="s">
        <v>36</v>
      </c>
      <c r="B72" s="6" t="s">
        <v>97</v>
      </c>
      <c r="C72" s="6" t="s">
        <v>103</v>
      </c>
      <c r="D72" s="6" t="s">
        <v>150</v>
      </c>
      <c r="E72" s="6"/>
      <c r="F72" s="1">
        <f>SUM(F73)</f>
        <v>4434</v>
      </c>
    </row>
    <row r="73" spans="1:6" ht="12.75">
      <c r="A73" s="18" t="s">
        <v>46</v>
      </c>
      <c r="B73" s="6" t="s">
        <v>97</v>
      </c>
      <c r="C73" s="6" t="s">
        <v>103</v>
      </c>
      <c r="D73" s="6" t="s">
        <v>150</v>
      </c>
      <c r="E73" s="6" t="s">
        <v>118</v>
      </c>
      <c r="F73" s="1">
        <v>4434</v>
      </c>
    </row>
    <row r="74" spans="1:6" ht="25.5">
      <c r="A74" s="16" t="s">
        <v>41</v>
      </c>
      <c r="B74" s="6" t="s">
        <v>97</v>
      </c>
      <c r="C74" s="6">
        <v>12</v>
      </c>
      <c r="D74" s="6"/>
      <c r="E74" s="6"/>
      <c r="F74" s="1">
        <f>SUM(F79+F77)</f>
        <v>940</v>
      </c>
    </row>
    <row r="75" spans="1:6" ht="12.75">
      <c r="A75" s="5" t="s">
        <v>36</v>
      </c>
      <c r="B75" s="6" t="s">
        <v>97</v>
      </c>
      <c r="C75" s="6">
        <v>12</v>
      </c>
      <c r="D75" s="6" t="s">
        <v>150</v>
      </c>
      <c r="E75" s="6"/>
      <c r="F75" s="1">
        <f>SUM(F79+F77)</f>
        <v>940</v>
      </c>
    </row>
    <row r="76" spans="1:6" ht="25.5">
      <c r="A76" s="5" t="s">
        <v>153</v>
      </c>
      <c r="B76" s="6" t="s">
        <v>97</v>
      </c>
      <c r="C76" s="6" t="s">
        <v>152</v>
      </c>
      <c r="D76" s="6" t="s">
        <v>154</v>
      </c>
      <c r="E76" s="6"/>
      <c r="F76" s="1">
        <f>SUM(F77)</f>
        <v>200</v>
      </c>
    </row>
    <row r="77" spans="1:6" ht="25.5">
      <c r="A77" s="15" t="s">
        <v>15</v>
      </c>
      <c r="B77" s="6" t="s">
        <v>97</v>
      </c>
      <c r="C77" s="6" t="s">
        <v>152</v>
      </c>
      <c r="D77" s="6" t="s">
        <v>154</v>
      </c>
      <c r="E77" s="6" t="s">
        <v>124</v>
      </c>
      <c r="F77" s="1">
        <v>200</v>
      </c>
    </row>
    <row r="78" spans="1:6" ht="25.5">
      <c r="A78" s="5" t="s">
        <v>151</v>
      </c>
      <c r="B78" s="6" t="s">
        <v>97</v>
      </c>
      <c r="C78" s="6" t="s">
        <v>152</v>
      </c>
      <c r="D78" s="6" t="s">
        <v>149</v>
      </c>
      <c r="E78" s="6"/>
      <c r="F78" s="1">
        <f>SUM(F79)</f>
        <v>740</v>
      </c>
    </row>
    <row r="79" spans="1:6" ht="12.75">
      <c r="A79" s="5" t="s">
        <v>37</v>
      </c>
      <c r="B79" s="6" t="s">
        <v>97</v>
      </c>
      <c r="C79" s="6">
        <v>12</v>
      </c>
      <c r="D79" s="6" t="s">
        <v>149</v>
      </c>
      <c r="E79" s="6" t="s">
        <v>117</v>
      </c>
      <c r="F79" s="1">
        <v>740</v>
      </c>
    </row>
    <row r="80" spans="1:6" ht="12.75">
      <c r="A80" s="5" t="s">
        <v>42</v>
      </c>
      <c r="B80" s="6" t="s">
        <v>99</v>
      </c>
      <c r="C80" s="6"/>
      <c r="D80" s="6"/>
      <c r="E80" s="6"/>
      <c r="F80" s="1">
        <f>SUM(F81+F88)</f>
        <v>6634.5</v>
      </c>
    </row>
    <row r="81" spans="1:6" ht="12.75">
      <c r="A81" s="5" t="s">
        <v>43</v>
      </c>
      <c r="B81" s="6" t="s">
        <v>99</v>
      </c>
      <c r="C81" s="6" t="s">
        <v>96</v>
      </c>
      <c r="D81" s="6"/>
      <c r="E81" s="6"/>
      <c r="F81" s="1">
        <f>SUM(F84+F87)</f>
        <v>3445.3</v>
      </c>
    </row>
    <row r="82" spans="1:6" ht="12.75">
      <c r="A82" s="5" t="s">
        <v>44</v>
      </c>
      <c r="B82" s="6" t="s">
        <v>99</v>
      </c>
      <c r="C82" s="6" t="s">
        <v>96</v>
      </c>
      <c r="D82" s="6">
        <v>3500000</v>
      </c>
      <c r="E82" s="6"/>
      <c r="F82" s="1">
        <f>SUM(F84)</f>
        <v>610.5</v>
      </c>
    </row>
    <row r="83" spans="1:6" ht="38.25">
      <c r="A83" s="5" t="s">
        <v>45</v>
      </c>
      <c r="B83" s="6" t="s">
        <v>99</v>
      </c>
      <c r="C83" s="6" t="s">
        <v>96</v>
      </c>
      <c r="D83" s="6">
        <v>3500200</v>
      </c>
      <c r="E83" s="6"/>
      <c r="F83" s="1">
        <f>SUM(F84)</f>
        <v>610.5</v>
      </c>
    </row>
    <row r="84" spans="1:6" ht="25.5">
      <c r="A84" s="15" t="s">
        <v>15</v>
      </c>
      <c r="B84" s="6" t="s">
        <v>99</v>
      </c>
      <c r="C84" s="6" t="s">
        <v>96</v>
      </c>
      <c r="D84" s="6">
        <v>3500200</v>
      </c>
      <c r="E84" s="6">
        <v>500</v>
      </c>
      <c r="F84" s="1">
        <v>610.5</v>
      </c>
    </row>
    <row r="85" spans="1:6" ht="12.75">
      <c r="A85" s="5" t="s">
        <v>137</v>
      </c>
      <c r="B85" s="6" t="s">
        <v>99</v>
      </c>
      <c r="C85" s="6" t="s">
        <v>96</v>
      </c>
      <c r="D85" s="6" t="s">
        <v>159</v>
      </c>
      <c r="E85" s="6"/>
      <c r="F85" s="1">
        <v>2834.8</v>
      </c>
    </row>
    <row r="86" spans="1:6" ht="63.75">
      <c r="A86" s="5" t="s">
        <v>93</v>
      </c>
      <c r="B86" s="6" t="s">
        <v>99</v>
      </c>
      <c r="C86" s="6" t="s">
        <v>96</v>
      </c>
      <c r="D86" s="6" t="s">
        <v>212</v>
      </c>
      <c r="E86" s="6"/>
      <c r="F86" s="1">
        <v>2834.8</v>
      </c>
    </row>
    <row r="87" spans="1:6" ht="12.75">
      <c r="A87" s="15" t="s">
        <v>211</v>
      </c>
      <c r="B87" s="6" t="s">
        <v>99</v>
      </c>
      <c r="C87" s="6" t="s">
        <v>96</v>
      </c>
      <c r="D87" s="6" t="s">
        <v>212</v>
      </c>
      <c r="E87" s="6" t="s">
        <v>122</v>
      </c>
      <c r="F87" s="1">
        <v>2834.8</v>
      </c>
    </row>
    <row r="88" spans="1:6" ht="12.75">
      <c r="A88" s="5" t="s">
        <v>206</v>
      </c>
      <c r="B88" s="6" t="s">
        <v>99</v>
      </c>
      <c r="C88" s="6" t="s">
        <v>98</v>
      </c>
      <c r="D88" s="6"/>
      <c r="E88" s="6"/>
      <c r="F88" s="1">
        <v>3189.2</v>
      </c>
    </row>
    <row r="89" spans="1:6" ht="12.75">
      <c r="A89" s="5" t="s">
        <v>137</v>
      </c>
      <c r="B89" s="6" t="s">
        <v>99</v>
      </c>
      <c r="C89" s="6" t="s">
        <v>98</v>
      </c>
      <c r="D89" s="6" t="s">
        <v>159</v>
      </c>
      <c r="E89" s="6"/>
      <c r="F89" s="1"/>
    </row>
    <row r="90" spans="1:6" ht="79.5" customHeight="1">
      <c r="A90" s="3" t="s">
        <v>160</v>
      </c>
      <c r="B90" s="6" t="s">
        <v>99</v>
      </c>
      <c r="C90" s="6" t="s">
        <v>98</v>
      </c>
      <c r="D90" s="6" t="s">
        <v>213</v>
      </c>
      <c r="E90" s="6"/>
      <c r="F90" s="1">
        <v>3198.2</v>
      </c>
    </row>
    <row r="91" spans="1:6" ht="12.75">
      <c r="A91" s="15" t="s">
        <v>92</v>
      </c>
      <c r="B91" s="6" t="s">
        <v>99</v>
      </c>
      <c r="C91" s="6" t="s">
        <v>98</v>
      </c>
      <c r="D91" s="6" t="s">
        <v>213</v>
      </c>
      <c r="E91" s="6" t="s">
        <v>121</v>
      </c>
      <c r="F91" s="1">
        <v>3198.2</v>
      </c>
    </row>
    <row r="92" spans="1:6" ht="12.75">
      <c r="A92" s="5" t="s">
        <v>47</v>
      </c>
      <c r="B92" s="6" t="s">
        <v>100</v>
      </c>
      <c r="C92" s="6"/>
      <c r="D92" s="6"/>
      <c r="E92" s="6"/>
      <c r="F92" s="1">
        <f>SUM(F96)</f>
        <v>60</v>
      </c>
    </row>
    <row r="93" spans="1:6" ht="25.5">
      <c r="A93" s="5" t="s">
        <v>48</v>
      </c>
      <c r="B93" s="6" t="s">
        <v>100</v>
      </c>
      <c r="C93" s="6" t="s">
        <v>98</v>
      </c>
      <c r="D93" s="6"/>
      <c r="E93" s="6"/>
      <c r="F93" s="1">
        <f>SUM(F96)</f>
        <v>60</v>
      </c>
    </row>
    <row r="94" spans="1:6" ht="25.5">
      <c r="A94" s="5" t="s">
        <v>49</v>
      </c>
      <c r="B94" s="6" t="s">
        <v>100</v>
      </c>
      <c r="C94" s="6" t="s">
        <v>98</v>
      </c>
      <c r="D94" s="6">
        <v>4100000</v>
      </c>
      <c r="E94" s="6"/>
      <c r="F94" s="1">
        <f>SUM(F96)</f>
        <v>60</v>
      </c>
    </row>
    <row r="95" spans="1:6" ht="12.75">
      <c r="A95" s="5" t="s">
        <v>50</v>
      </c>
      <c r="B95" s="6" t="s">
        <v>100</v>
      </c>
      <c r="C95" s="6" t="s">
        <v>98</v>
      </c>
      <c r="D95" s="6">
        <v>4100100</v>
      </c>
      <c r="E95" s="6"/>
      <c r="F95" s="1">
        <f>SUM(F96)</f>
        <v>60</v>
      </c>
    </row>
    <row r="96" spans="1:6" ht="25.5">
      <c r="A96" s="15" t="s">
        <v>15</v>
      </c>
      <c r="B96" s="6" t="s">
        <v>100</v>
      </c>
      <c r="C96" s="6" t="s">
        <v>98</v>
      </c>
      <c r="D96" s="6">
        <v>4100100</v>
      </c>
      <c r="E96" s="6">
        <v>500</v>
      </c>
      <c r="F96" s="1">
        <v>60</v>
      </c>
    </row>
    <row r="97" spans="1:6" ht="12.75">
      <c r="A97" s="5" t="s">
        <v>51</v>
      </c>
      <c r="B97" s="6" t="s">
        <v>101</v>
      </c>
      <c r="C97" s="6"/>
      <c r="D97" s="6"/>
      <c r="E97" s="6"/>
      <c r="F97" s="1">
        <f>SUM(F98+F106+F125+F131)</f>
        <v>199395.4</v>
      </c>
    </row>
    <row r="98" spans="1:6" ht="12.75">
      <c r="A98" s="5" t="s">
        <v>52</v>
      </c>
      <c r="B98" s="6" t="s">
        <v>101</v>
      </c>
      <c r="C98" s="6" t="s">
        <v>96</v>
      </c>
      <c r="D98" s="6"/>
      <c r="E98" s="6"/>
      <c r="F98" s="1">
        <f>SUM(F101+F103+F105)</f>
        <v>45104.7</v>
      </c>
    </row>
    <row r="99" spans="1:6" ht="12.75">
      <c r="A99" s="5" t="s">
        <v>53</v>
      </c>
      <c r="B99" s="6" t="s">
        <v>101</v>
      </c>
      <c r="C99" s="6" t="s">
        <v>96</v>
      </c>
      <c r="D99" s="6">
        <v>4200000</v>
      </c>
      <c r="E99" s="6"/>
      <c r="F99" s="1">
        <f>SUM(F101+F103+F105)</f>
        <v>45104.7</v>
      </c>
    </row>
    <row r="100" spans="1:6" ht="25.5">
      <c r="A100" s="5" t="s">
        <v>29</v>
      </c>
      <c r="B100" s="6" t="s">
        <v>101</v>
      </c>
      <c r="C100" s="6" t="s">
        <v>96</v>
      </c>
      <c r="D100" s="6">
        <v>4209900</v>
      </c>
      <c r="E100" s="6"/>
      <c r="F100" s="1">
        <f>SUM(F101)</f>
        <v>38494.3</v>
      </c>
    </row>
    <row r="101" spans="1:6" ht="25.5">
      <c r="A101" s="15" t="s">
        <v>30</v>
      </c>
      <c r="B101" s="6" t="s">
        <v>101</v>
      </c>
      <c r="C101" s="6" t="s">
        <v>96</v>
      </c>
      <c r="D101" s="6">
        <v>4209900</v>
      </c>
      <c r="E101" s="6" t="s">
        <v>116</v>
      </c>
      <c r="F101" s="1">
        <v>38494.3</v>
      </c>
    </row>
    <row r="102" spans="1:6" ht="25.5">
      <c r="A102" s="19" t="s">
        <v>125</v>
      </c>
      <c r="B102" s="6" t="s">
        <v>101</v>
      </c>
      <c r="C102" s="6" t="s">
        <v>96</v>
      </c>
      <c r="D102" s="6" t="s">
        <v>126</v>
      </c>
      <c r="E102" s="6"/>
      <c r="F102" s="1">
        <f>SUM(F103)</f>
        <v>5411.2</v>
      </c>
    </row>
    <row r="103" spans="1:6" ht="25.5">
      <c r="A103" s="15" t="s">
        <v>30</v>
      </c>
      <c r="B103" s="6" t="s">
        <v>101</v>
      </c>
      <c r="C103" s="6" t="s">
        <v>96</v>
      </c>
      <c r="D103" s="6" t="s">
        <v>126</v>
      </c>
      <c r="E103" s="6" t="s">
        <v>116</v>
      </c>
      <c r="F103" s="1">
        <v>5411.2</v>
      </c>
    </row>
    <row r="104" spans="1:6" ht="12.75">
      <c r="A104" s="17" t="s">
        <v>170</v>
      </c>
      <c r="B104" s="6" t="s">
        <v>101</v>
      </c>
      <c r="C104" s="6" t="s">
        <v>96</v>
      </c>
      <c r="D104" s="6" t="s">
        <v>172</v>
      </c>
      <c r="E104" s="6"/>
      <c r="F104" s="1">
        <f>SUM(F105)</f>
        <v>1199.2</v>
      </c>
    </row>
    <row r="105" spans="1:6" ht="25.5">
      <c r="A105" s="15" t="s">
        <v>30</v>
      </c>
      <c r="B105" s="6" t="s">
        <v>101</v>
      </c>
      <c r="C105" s="6" t="s">
        <v>96</v>
      </c>
      <c r="D105" s="6" t="s">
        <v>172</v>
      </c>
      <c r="E105" s="6" t="s">
        <v>116</v>
      </c>
      <c r="F105" s="1">
        <v>1199.2</v>
      </c>
    </row>
    <row r="106" spans="1:6" ht="12.75">
      <c r="A106" s="5" t="s">
        <v>54</v>
      </c>
      <c r="B106" s="6" t="s">
        <v>101</v>
      </c>
      <c r="C106" s="6" t="s">
        <v>105</v>
      </c>
      <c r="D106" s="6"/>
      <c r="E106" s="6"/>
      <c r="F106" s="1">
        <f>SUM(F107+F117+F124)</f>
        <v>147531.8</v>
      </c>
    </row>
    <row r="107" spans="1:6" ht="12.75" customHeight="1">
      <c r="A107" s="5" t="s">
        <v>55</v>
      </c>
      <c r="B107" s="6" t="s">
        <v>101</v>
      </c>
      <c r="C107" s="6" t="s">
        <v>105</v>
      </c>
      <c r="D107" s="6">
        <v>4210000</v>
      </c>
      <c r="E107" s="6"/>
      <c r="F107" s="1">
        <f>SUM(F109+F110+F112+F114+F116)</f>
        <v>137036</v>
      </c>
    </row>
    <row r="108" spans="1:6" ht="12.75" customHeight="1">
      <c r="A108" s="17" t="s">
        <v>170</v>
      </c>
      <c r="B108" s="6" t="s">
        <v>101</v>
      </c>
      <c r="C108" s="6" t="s">
        <v>105</v>
      </c>
      <c r="D108" s="6" t="s">
        <v>173</v>
      </c>
      <c r="E108" s="6"/>
      <c r="F108" s="1">
        <f>SUM(F109)</f>
        <v>5609.3</v>
      </c>
    </row>
    <row r="109" spans="1:6" ht="12.75" customHeight="1">
      <c r="A109" s="15" t="s">
        <v>30</v>
      </c>
      <c r="B109" s="6" t="s">
        <v>101</v>
      </c>
      <c r="C109" s="6" t="s">
        <v>105</v>
      </c>
      <c r="D109" s="6" t="s">
        <v>173</v>
      </c>
      <c r="E109" s="6" t="s">
        <v>116</v>
      </c>
      <c r="F109" s="1">
        <v>5609.3</v>
      </c>
    </row>
    <row r="110" spans="1:6" ht="25.5">
      <c r="A110" s="15" t="s">
        <v>30</v>
      </c>
      <c r="B110" s="6" t="s">
        <v>101</v>
      </c>
      <c r="C110" s="6" t="s">
        <v>105</v>
      </c>
      <c r="D110" s="6">
        <v>4219900</v>
      </c>
      <c r="E110" s="6" t="s">
        <v>116</v>
      </c>
      <c r="F110" s="1">
        <v>23515.7</v>
      </c>
    </row>
    <row r="111" spans="1:6" ht="51">
      <c r="A111" s="15" t="s">
        <v>161</v>
      </c>
      <c r="B111" s="6" t="s">
        <v>101</v>
      </c>
      <c r="C111" s="6" t="s">
        <v>105</v>
      </c>
      <c r="D111" s="6" t="s">
        <v>162</v>
      </c>
      <c r="E111" s="6"/>
      <c r="F111" s="1">
        <f>SUM(F112)</f>
        <v>106575.1</v>
      </c>
    </row>
    <row r="112" spans="1:6" ht="25.5">
      <c r="A112" s="15" t="s">
        <v>30</v>
      </c>
      <c r="B112" s="6" t="s">
        <v>101</v>
      </c>
      <c r="C112" s="6" t="s">
        <v>105</v>
      </c>
      <c r="D112" s="6">
        <v>4219980</v>
      </c>
      <c r="E112" s="6" t="s">
        <v>116</v>
      </c>
      <c r="F112" s="1">
        <v>106575.1</v>
      </c>
    </row>
    <row r="113" spans="1:6" ht="12.75">
      <c r="A113" s="20" t="s">
        <v>141</v>
      </c>
      <c r="B113" s="6" t="s">
        <v>101</v>
      </c>
      <c r="C113" s="6" t="s">
        <v>105</v>
      </c>
      <c r="D113" s="6">
        <v>4219901</v>
      </c>
      <c r="E113" s="6"/>
      <c r="F113" s="1">
        <f>SUM(F114)</f>
        <v>590.3</v>
      </c>
    </row>
    <row r="114" spans="1:6" ht="25.5">
      <c r="A114" s="16" t="s">
        <v>30</v>
      </c>
      <c r="B114" s="6" t="s">
        <v>101</v>
      </c>
      <c r="C114" s="6" t="s">
        <v>105</v>
      </c>
      <c r="D114" s="6">
        <v>4219901</v>
      </c>
      <c r="E114" s="6" t="s">
        <v>116</v>
      </c>
      <c r="F114" s="1">
        <v>590.3</v>
      </c>
    </row>
    <row r="115" spans="1:6" ht="25.5">
      <c r="A115" s="3" t="s">
        <v>176</v>
      </c>
      <c r="B115" s="6" t="s">
        <v>101</v>
      </c>
      <c r="C115" s="6" t="s">
        <v>105</v>
      </c>
      <c r="D115" s="6" t="s">
        <v>177</v>
      </c>
      <c r="E115" s="6"/>
      <c r="F115" s="1">
        <f>SUM(F116)</f>
        <v>745.6</v>
      </c>
    </row>
    <row r="116" spans="1:6" ht="25.5">
      <c r="A116" s="16" t="s">
        <v>30</v>
      </c>
      <c r="B116" s="6" t="s">
        <v>101</v>
      </c>
      <c r="C116" s="6" t="s">
        <v>105</v>
      </c>
      <c r="D116" s="6" t="s">
        <v>177</v>
      </c>
      <c r="E116" s="6" t="s">
        <v>116</v>
      </c>
      <c r="F116" s="1">
        <v>745.6</v>
      </c>
    </row>
    <row r="117" spans="1:6" ht="12.75">
      <c r="A117" s="5" t="s">
        <v>56</v>
      </c>
      <c r="B117" s="6" t="s">
        <v>101</v>
      </c>
      <c r="C117" s="6" t="s">
        <v>105</v>
      </c>
      <c r="D117" s="6">
        <v>4230000</v>
      </c>
      <c r="E117" s="6"/>
      <c r="F117" s="1">
        <f>SUM(F119+F121)</f>
        <v>6582.5</v>
      </c>
    </row>
    <row r="118" spans="1:6" ht="25.5">
      <c r="A118" s="5" t="s">
        <v>29</v>
      </c>
      <c r="B118" s="6" t="s">
        <v>101</v>
      </c>
      <c r="C118" s="6" t="s">
        <v>105</v>
      </c>
      <c r="D118" s="6">
        <v>4239900</v>
      </c>
      <c r="E118" s="6"/>
      <c r="F118" s="1">
        <f>SUM(F119)</f>
        <v>6560.5</v>
      </c>
    </row>
    <row r="119" spans="1:6" ht="25.5">
      <c r="A119" s="15" t="s">
        <v>30</v>
      </c>
      <c r="B119" s="6" t="s">
        <v>101</v>
      </c>
      <c r="C119" s="6" t="s">
        <v>105</v>
      </c>
      <c r="D119" s="6">
        <v>4239900</v>
      </c>
      <c r="E119" s="6" t="s">
        <v>116</v>
      </c>
      <c r="F119" s="1">
        <v>6560.5</v>
      </c>
    </row>
    <row r="120" spans="1:6" ht="12.75">
      <c r="A120" s="17" t="s">
        <v>170</v>
      </c>
      <c r="B120" s="6" t="s">
        <v>101</v>
      </c>
      <c r="C120" s="6" t="s">
        <v>105</v>
      </c>
      <c r="D120" s="6" t="s">
        <v>174</v>
      </c>
      <c r="E120" s="6"/>
      <c r="F120" s="1">
        <f>SUM(F121)</f>
        <v>22</v>
      </c>
    </row>
    <row r="121" spans="1:6" ht="25.5">
      <c r="A121" s="15" t="s">
        <v>30</v>
      </c>
      <c r="B121" s="6" t="s">
        <v>101</v>
      </c>
      <c r="C121" s="6" t="s">
        <v>105</v>
      </c>
      <c r="D121" s="6" t="s">
        <v>174</v>
      </c>
      <c r="E121" s="6" t="s">
        <v>116</v>
      </c>
      <c r="F121" s="1">
        <v>22</v>
      </c>
    </row>
    <row r="122" spans="1:6" ht="25.5">
      <c r="A122" s="16" t="s">
        <v>57</v>
      </c>
      <c r="B122" s="6" t="s">
        <v>101</v>
      </c>
      <c r="C122" s="6" t="s">
        <v>105</v>
      </c>
      <c r="D122" s="6">
        <v>5200000</v>
      </c>
      <c r="E122" s="6"/>
      <c r="F122" s="1">
        <f>SUM(F124)</f>
        <v>3913.3</v>
      </c>
    </row>
    <row r="123" spans="1:6" ht="25.5">
      <c r="A123" s="16" t="s">
        <v>58</v>
      </c>
      <c r="B123" s="6" t="s">
        <v>101</v>
      </c>
      <c r="C123" s="6" t="s">
        <v>105</v>
      </c>
      <c r="D123" s="6">
        <v>5200900</v>
      </c>
      <c r="E123" s="6"/>
      <c r="F123" s="1">
        <f>SUM(F124)</f>
        <v>3913.3</v>
      </c>
    </row>
    <row r="124" spans="1:6" ht="25.5">
      <c r="A124" s="16" t="s">
        <v>30</v>
      </c>
      <c r="B124" s="6" t="s">
        <v>101</v>
      </c>
      <c r="C124" s="6" t="s">
        <v>105</v>
      </c>
      <c r="D124" s="6">
        <v>5200900</v>
      </c>
      <c r="E124" s="6" t="s">
        <v>116</v>
      </c>
      <c r="F124" s="1">
        <v>3913.3</v>
      </c>
    </row>
    <row r="125" spans="1:6" ht="12.75">
      <c r="A125" s="5" t="s">
        <v>59</v>
      </c>
      <c r="B125" s="6" t="s">
        <v>101</v>
      </c>
      <c r="C125" s="6" t="s">
        <v>101</v>
      </c>
      <c r="D125" s="6"/>
      <c r="E125" s="6"/>
      <c r="F125" s="1">
        <f>SUM(F127+F130)</f>
        <v>3110</v>
      </c>
    </row>
    <row r="126" spans="1:6" ht="25.5">
      <c r="A126" s="15" t="s">
        <v>60</v>
      </c>
      <c r="B126" s="6" t="s">
        <v>101</v>
      </c>
      <c r="C126" s="6" t="s">
        <v>101</v>
      </c>
      <c r="D126" s="6">
        <v>7950200</v>
      </c>
      <c r="E126" s="6"/>
      <c r="F126" s="1">
        <f>SUM(F127)</f>
        <v>110</v>
      </c>
    </row>
    <row r="127" spans="1:6" ht="25.5">
      <c r="A127" s="15" t="s">
        <v>30</v>
      </c>
      <c r="B127" s="6" t="s">
        <v>101</v>
      </c>
      <c r="C127" s="6" t="s">
        <v>101</v>
      </c>
      <c r="D127" s="6">
        <v>7950200</v>
      </c>
      <c r="E127" s="6" t="s">
        <v>116</v>
      </c>
      <c r="F127" s="1">
        <v>110</v>
      </c>
    </row>
    <row r="128" spans="1:6" ht="25.5">
      <c r="A128" s="16" t="s">
        <v>61</v>
      </c>
      <c r="B128" s="6" t="s">
        <v>101</v>
      </c>
      <c r="C128" s="6" t="s">
        <v>101</v>
      </c>
      <c r="D128" s="6">
        <v>4320000</v>
      </c>
      <c r="E128" s="6"/>
      <c r="F128" s="1">
        <f>SUM(F130)</f>
        <v>3000</v>
      </c>
    </row>
    <row r="129" spans="1:6" ht="12.75">
      <c r="A129" s="16" t="s">
        <v>62</v>
      </c>
      <c r="B129" s="6" t="s">
        <v>101</v>
      </c>
      <c r="C129" s="6" t="s">
        <v>101</v>
      </c>
      <c r="D129" s="6">
        <v>4320200</v>
      </c>
      <c r="E129" s="6"/>
      <c r="F129" s="1">
        <f>SUM(F130)</f>
        <v>3000</v>
      </c>
    </row>
    <row r="130" spans="1:6" ht="25.5">
      <c r="A130" s="16" t="s">
        <v>30</v>
      </c>
      <c r="B130" s="6" t="s">
        <v>101</v>
      </c>
      <c r="C130" s="6" t="s">
        <v>101</v>
      </c>
      <c r="D130" s="6">
        <v>4320200</v>
      </c>
      <c r="E130" s="6" t="s">
        <v>116</v>
      </c>
      <c r="F130" s="1">
        <v>3000</v>
      </c>
    </row>
    <row r="131" spans="1:6" ht="12.75">
      <c r="A131" s="5" t="s">
        <v>63</v>
      </c>
      <c r="B131" s="6" t="s">
        <v>101</v>
      </c>
      <c r="C131" s="6" t="s">
        <v>103</v>
      </c>
      <c r="D131" s="6"/>
      <c r="E131" s="6"/>
      <c r="F131" s="1">
        <f>SUM(F134)</f>
        <v>3648.9</v>
      </c>
    </row>
    <row r="132" spans="1:6" ht="51">
      <c r="A132" s="5" t="s">
        <v>64</v>
      </c>
      <c r="B132" s="6" t="s">
        <v>101</v>
      </c>
      <c r="C132" s="6" t="s">
        <v>103</v>
      </c>
      <c r="D132" s="6">
        <v>4520000</v>
      </c>
      <c r="E132" s="6"/>
      <c r="F132" s="1">
        <f>SUM(F134)</f>
        <v>3648.9</v>
      </c>
    </row>
    <row r="133" spans="1:6" ht="25.5">
      <c r="A133" s="5" t="s">
        <v>29</v>
      </c>
      <c r="B133" s="6" t="s">
        <v>101</v>
      </c>
      <c r="C133" s="6" t="s">
        <v>103</v>
      </c>
      <c r="D133" s="6">
        <v>4520000</v>
      </c>
      <c r="E133" s="6"/>
      <c r="F133" s="1">
        <f>SUM(F134)</f>
        <v>3648.9</v>
      </c>
    </row>
    <row r="134" spans="1:6" ht="25.5">
      <c r="A134" s="15" t="s">
        <v>30</v>
      </c>
      <c r="B134" s="6" t="s">
        <v>101</v>
      </c>
      <c r="C134" s="6" t="s">
        <v>103</v>
      </c>
      <c r="D134" s="6">
        <v>4529900</v>
      </c>
      <c r="E134" s="6" t="s">
        <v>116</v>
      </c>
      <c r="F134" s="1">
        <v>3648.9</v>
      </c>
    </row>
    <row r="135" spans="1:6" ht="12.75">
      <c r="A135" s="5" t="s">
        <v>200</v>
      </c>
      <c r="B135" s="6" t="s">
        <v>102</v>
      </c>
      <c r="C135" s="6"/>
      <c r="D135" s="6"/>
      <c r="E135" s="6"/>
      <c r="F135" s="1">
        <f>SUM(F137+F142+F145+F148+F151+F154)</f>
        <v>3367.6</v>
      </c>
    </row>
    <row r="136" spans="1:6" ht="12.75">
      <c r="A136" s="5" t="s">
        <v>65</v>
      </c>
      <c r="B136" s="6" t="s">
        <v>102</v>
      </c>
      <c r="C136" s="6" t="s">
        <v>96</v>
      </c>
      <c r="D136" s="6"/>
      <c r="E136" s="6"/>
      <c r="F136" s="1">
        <f>SUM(F137+F142+F145+F148+F151+F154)</f>
        <v>3367.6</v>
      </c>
    </row>
    <row r="137" spans="1:6" ht="25.5">
      <c r="A137" s="16" t="s">
        <v>31</v>
      </c>
      <c r="B137" s="6" t="s">
        <v>102</v>
      </c>
      <c r="C137" s="6" t="s">
        <v>96</v>
      </c>
      <c r="D137" s="6">
        <v>4400000</v>
      </c>
      <c r="E137" s="6"/>
      <c r="F137" s="1">
        <f>SUM(F141+F139)</f>
        <v>693.5</v>
      </c>
    </row>
    <row r="138" spans="1:6" ht="12.75">
      <c r="A138" s="17" t="s">
        <v>170</v>
      </c>
      <c r="B138" s="6" t="s">
        <v>102</v>
      </c>
      <c r="C138" s="6" t="s">
        <v>96</v>
      </c>
      <c r="D138" s="6" t="s">
        <v>188</v>
      </c>
      <c r="E138" s="6"/>
      <c r="F138" s="1">
        <f>SUM(F139)</f>
        <v>29.3</v>
      </c>
    </row>
    <row r="139" spans="1:6" ht="25.5">
      <c r="A139" s="15" t="s">
        <v>30</v>
      </c>
      <c r="B139" s="6" t="s">
        <v>102</v>
      </c>
      <c r="C139" s="6" t="s">
        <v>96</v>
      </c>
      <c r="D139" s="6" t="s">
        <v>188</v>
      </c>
      <c r="E139" s="6" t="s">
        <v>116</v>
      </c>
      <c r="F139" s="1">
        <v>29.3</v>
      </c>
    </row>
    <row r="140" spans="1:6" ht="25.5">
      <c r="A140" s="16" t="s">
        <v>29</v>
      </c>
      <c r="B140" s="6" t="s">
        <v>102</v>
      </c>
      <c r="C140" s="6" t="s">
        <v>96</v>
      </c>
      <c r="D140" s="6">
        <v>4409900</v>
      </c>
      <c r="E140" s="6"/>
      <c r="F140" s="1">
        <f>SUM(F141)</f>
        <v>664.2</v>
      </c>
    </row>
    <row r="141" spans="1:6" ht="25.5">
      <c r="A141" s="16" t="s">
        <v>30</v>
      </c>
      <c r="B141" s="6" t="s">
        <v>102</v>
      </c>
      <c r="C141" s="6" t="s">
        <v>96</v>
      </c>
      <c r="D141" s="6">
        <v>4409900</v>
      </c>
      <c r="E141" s="6" t="s">
        <v>116</v>
      </c>
      <c r="F141" s="1">
        <v>664.2</v>
      </c>
    </row>
    <row r="142" spans="1:6" ht="12.75">
      <c r="A142" s="16" t="s">
        <v>66</v>
      </c>
      <c r="B142" s="6" t="s">
        <v>102</v>
      </c>
      <c r="C142" s="6" t="s">
        <v>96</v>
      </c>
      <c r="D142" s="6">
        <v>4410000</v>
      </c>
      <c r="E142" s="6"/>
      <c r="F142" s="1">
        <f>SUM(F144)</f>
        <v>369.1</v>
      </c>
    </row>
    <row r="143" spans="1:6" ht="25.5">
      <c r="A143" s="16" t="s">
        <v>29</v>
      </c>
      <c r="B143" s="6" t="s">
        <v>102</v>
      </c>
      <c r="C143" s="6" t="s">
        <v>96</v>
      </c>
      <c r="D143" s="6">
        <v>4419900</v>
      </c>
      <c r="E143" s="6"/>
      <c r="F143" s="1">
        <f>SUM(F144)</f>
        <v>369.1</v>
      </c>
    </row>
    <row r="144" spans="1:6" ht="25.5">
      <c r="A144" s="16" t="s">
        <v>30</v>
      </c>
      <c r="B144" s="6" t="s">
        <v>102</v>
      </c>
      <c r="C144" s="6" t="s">
        <v>96</v>
      </c>
      <c r="D144" s="6">
        <v>4419900</v>
      </c>
      <c r="E144" s="6" t="s">
        <v>116</v>
      </c>
      <c r="F144" s="1">
        <v>369.1</v>
      </c>
    </row>
    <row r="145" spans="1:6" ht="12.75">
      <c r="A145" s="16" t="s">
        <v>67</v>
      </c>
      <c r="B145" s="6" t="s">
        <v>102</v>
      </c>
      <c r="C145" s="6" t="s">
        <v>96</v>
      </c>
      <c r="D145" s="6">
        <v>4420000</v>
      </c>
      <c r="E145" s="6"/>
      <c r="F145" s="1">
        <f>SUM(F147)</f>
        <v>1502.4</v>
      </c>
    </row>
    <row r="146" spans="1:6" ht="25.5">
      <c r="A146" s="16" t="s">
        <v>29</v>
      </c>
      <c r="B146" s="6" t="s">
        <v>102</v>
      </c>
      <c r="C146" s="6" t="s">
        <v>96</v>
      </c>
      <c r="D146" s="6" t="s">
        <v>129</v>
      </c>
      <c r="E146" s="6"/>
      <c r="F146" s="1">
        <f>SUM(F147)</f>
        <v>1502.4</v>
      </c>
    </row>
    <row r="147" spans="1:6" ht="25.5">
      <c r="A147" s="16" t="s">
        <v>30</v>
      </c>
      <c r="B147" s="6" t="s">
        <v>102</v>
      </c>
      <c r="C147" s="6" t="s">
        <v>96</v>
      </c>
      <c r="D147" s="6">
        <v>4429900</v>
      </c>
      <c r="E147" s="6" t="s">
        <v>116</v>
      </c>
      <c r="F147" s="1">
        <v>1502.4</v>
      </c>
    </row>
    <row r="148" spans="1:6" ht="25.5">
      <c r="A148" s="16" t="s">
        <v>127</v>
      </c>
      <c r="B148" s="6" t="s">
        <v>102</v>
      </c>
      <c r="C148" s="6" t="s">
        <v>96</v>
      </c>
      <c r="D148" s="6" t="s">
        <v>128</v>
      </c>
      <c r="E148" s="6"/>
      <c r="F148" s="1">
        <f>SUM(F150)</f>
        <v>406.6</v>
      </c>
    </row>
    <row r="149" spans="1:6" ht="25.5">
      <c r="A149" s="16" t="s">
        <v>29</v>
      </c>
      <c r="B149" s="6" t="s">
        <v>102</v>
      </c>
      <c r="C149" s="6" t="s">
        <v>96</v>
      </c>
      <c r="D149" s="6" t="s">
        <v>130</v>
      </c>
      <c r="E149" s="6"/>
      <c r="F149" s="1">
        <f>SUM(F150)</f>
        <v>406.6</v>
      </c>
    </row>
    <row r="150" spans="1:6" ht="25.5">
      <c r="A150" s="16" t="s">
        <v>30</v>
      </c>
      <c r="B150" s="6" t="s">
        <v>102</v>
      </c>
      <c r="C150" s="6" t="s">
        <v>96</v>
      </c>
      <c r="D150" s="6" t="s">
        <v>130</v>
      </c>
      <c r="E150" s="6" t="s">
        <v>116</v>
      </c>
      <c r="F150" s="1">
        <v>406.6</v>
      </c>
    </row>
    <row r="151" spans="1:6" ht="25.5">
      <c r="A151" s="15" t="s">
        <v>68</v>
      </c>
      <c r="B151" s="6" t="s">
        <v>102</v>
      </c>
      <c r="C151" s="6" t="s">
        <v>96</v>
      </c>
      <c r="D151" s="6">
        <v>4500000</v>
      </c>
      <c r="E151" s="6"/>
      <c r="F151" s="1">
        <f>SUM(F153)</f>
        <v>46</v>
      </c>
    </row>
    <row r="152" spans="1:6" ht="25.5">
      <c r="A152" s="15" t="s">
        <v>69</v>
      </c>
      <c r="B152" s="6" t="s">
        <v>102</v>
      </c>
      <c r="C152" s="6" t="s">
        <v>96</v>
      </c>
      <c r="D152" s="6">
        <v>4500600</v>
      </c>
      <c r="E152" s="6"/>
      <c r="F152" s="1">
        <f>SUM(F153)</f>
        <v>46</v>
      </c>
    </row>
    <row r="153" spans="1:6" ht="25.5">
      <c r="A153" s="16" t="s">
        <v>30</v>
      </c>
      <c r="B153" s="6" t="s">
        <v>102</v>
      </c>
      <c r="C153" s="6" t="s">
        <v>96</v>
      </c>
      <c r="D153" s="6">
        <v>4500600</v>
      </c>
      <c r="E153" s="6" t="s">
        <v>116</v>
      </c>
      <c r="F153" s="1">
        <v>46</v>
      </c>
    </row>
    <row r="154" spans="1:6" ht="25.5">
      <c r="A154" s="15" t="s">
        <v>70</v>
      </c>
      <c r="B154" s="6" t="s">
        <v>102</v>
      </c>
      <c r="C154" s="6" t="s">
        <v>96</v>
      </c>
      <c r="D154" s="6">
        <v>4508500</v>
      </c>
      <c r="E154" s="6"/>
      <c r="F154" s="1">
        <f>SUM(F155)</f>
        <v>350</v>
      </c>
    </row>
    <row r="155" spans="1:6" ht="12.75">
      <c r="A155" s="16" t="s">
        <v>23</v>
      </c>
      <c r="B155" s="6" t="s">
        <v>102</v>
      </c>
      <c r="C155" s="6" t="s">
        <v>96</v>
      </c>
      <c r="D155" s="6">
        <v>4508500</v>
      </c>
      <c r="E155" s="6" t="s">
        <v>114</v>
      </c>
      <c r="F155" s="1">
        <v>350</v>
      </c>
    </row>
    <row r="156" spans="1:6" ht="12.75">
      <c r="A156" s="5" t="s">
        <v>189</v>
      </c>
      <c r="B156" s="6" t="s">
        <v>103</v>
      </c>
      <c r="C156" s="6"/>
      <c r="D156" s="6"/>
      <c r="E156" s="6"/>
      <c r="F156" s="1">
        <f>SUM(F157+F165+F175+F179)</f>
        <v>57353.3</v>
      </c>
    </row>
    <row r="157" spans="1:6" ht="12.75">
      <c r="A157" s="15" t="s">
        <v>71</v>
      </c>
      <c r="B157" s="6" t="s">
        <v>103</v>
      </c>
      <c r="C157" s="6" t="s">
        <v>96</v>
      </c>
      <c r="D157" s="6"/>
      <c r="E157" s="6"/>
      <c r="F157" s="1">
        <f>SUM(F160+F164+F162)</f>
        <v>35375.3</v>
      </c>
    </row>
    <row r="158" spans="1:6" ht="25.5">
      <c r="A158" s="5" t="s">
        <v>72</v>
      </c>
      <c r="B158" s="6" t="s">
        <v>103</v>
      </c>
      <c r="C158" s="6" t="s">
        <v>96</v>
      </c>
      <c r="D158" s="6">
        <v>4700000</v>
      </c>
      <c r="E158" s="6"/>
      <c r="F158" s="1">
        <f>SUM(F160)</f>
        <v>30512.9</v>
      </c>
    </row>
    <row r="159" spans="1:6" ht="25.5">
      <c r="A159" s="16" t="s">
        <v>29</v>
      </c>
      <c r="B159" s="6" t="s">
        <v>103</v>
      </c>
      <c r="C159" s="6" t="s">
        <v>96</v>
      </c>
      <c r="D159" s="6">
        <v>4709900</v>
      </c>
      <c r="E159" s="6"/>
      <c r="F159" s="1">
        <f>SUM(F160)</f>
        <v>30512.9</v>
      </c>
    </row>
    <row r="160" spans="1:6" ht="25.5">
      <c r="A160" s="16" t="s">
        <v>30</v>
      </c>
      <c r="B160" s="6" t="s">
        <v>103</v>
      </c>
      <c r="C160" s="6" t="s">
        <v>96</v>
      </c>
      <c r="D160" s="6">
        <v>4709900</v>
      </c>
      <c r="E160" s="6" t="s">
        <v>116</v>
      </c>
      <c r="F160" s="1">
        <v>30512.9</v>
      </c>
    </row>
    <row r="161" spans="1:6" ht="12.75">
      <c r="A161" s="17" t="s">
        <v>170</v>
      </c>
      <c r="B161" s="6" t="s">
        <v>103</v>
      </c>
      <c r="C161" s="6" t="s">
        <v>96</v>
      </c>
      <c r="D161" s="6" t="s">
        <v>175</v>
      </c>
      <c r="E161" s="6"/>
      <c r="F161" s="1">
        <f>SUM(F162)</f>
        <v>2022.9</v>
      </c>
    </row>
    <row r="162" spans="1:6" ht="25.5">
      <c r="A162" s="15" t="s">
        <v>30</v>
      </c>
      <c r="B162" s="6" t="s">
        <v>103</v>
      </c>
      <c r="C162" s="6" t="s">
        <v>96</v>
      </c>
      <c r="D162" s="6" t="s">
        <v>175</v>
      </c>
      <c r="E162" s="6" t="s">
        <v>116</v>
      </c>
      <c r="F162" s="1">
        <v>2022.9</v>
      </c>
    </row>
    <row r="163" spans="1:6" ht="25.5">
      <c r="A163" s="20" t="s">
        <v>178</v>
      </c>
      <c r="B163" s="6" t="s">
        <v>103</v>
      </c>
      <c r="C163" s="6" t="s">
        <v>96</v>
      </c>
      <c r="D163" s="6">
        <v>4709901</v>
      </c>
      <c r="E163" s="6"/>
      <c r="F163" s="1">
        <f>SUM(F164)</f>
        <v>2839.5</v>
      </c>
    </row>
    <row r="164" spans="1:6" ht="25.5">
      <c r="A164" s="16" t="s">
        <v>30</v>
      </c>
      <c r="B164" s="6" t="s">
        <v>103</v>
      </c>
      <c r="C164" s="6" t="s">
        <v>96</v>
      </c>
      <c r="D164" s="6">
        <v>4709901</v>
      </c>
      <c r="E164" s="6" t="s">
        <v>116</v>
      </c>
      <c r="F164" s="1">
        <v>2839.5</v>
      </c>
    </row>
    <row r="165" spans="1:6" ht="12.75">
      <c r="A165" s="16" t="s">
        <v>73</v>
      </c>
      <c r="B165" s="6" t="s">
        <v>103</v>
      </c>
      <c r="C165" s="6" t="s">
        <v>105</v>
      </c>
      <c r="D165" s="6"/>
      <c r="E165" s="6"/>
      <c r="F165" s="1">
        <f>SUM(F168+F171+F174)</f>
        <v>15776.5</v>
      </c>
    </row>
    <row r="166" spans="1:6" ht="25.5">
      <c r="A166" s="16" t="s">
        <v>74</v>
      </c>
      <c r="B166" s="6" t="s">
        <v>103</v>
      </c>
      <c r="C166" s="6" t="s">
        <v>105</v>
      </c>
      <c r="D166" s="6">
        <v>4710000</v>
      </c>
      <c r="E166" s="6"/>
      <c r="F166" s="1">
        <f>SUM(F168)</f>
        <v>8238.9</v>
      </c>
    </row>
    <row r="167" spans="1:6" ht="25.5">
      <c r="A167" s="16" t="s">
        <v>29</v>
      </c>
      <c r="B167" s="6" t="s">
        <v>103</v>
      </c>
      <c r="C167" s="6" t="s">
        <v>105</v>
      </c>
      <c r="D167" s="6">
        <v>4719900</v>
      </c>
      <c r="E167" s="6"/>
      <c r="F167" s="1">
        <f>SUM(F168)</f>
        <v>8238.9</v>
      </c>
    </row>
    <row r="168" spans="1:6" ht="25.5">
      <c r="A168" s="16" t="s">
        <v>30</v>
      </c>
      <c r="B168" s="6" t="s">
        <v>103</v>
      </c>
      <c r="C168" s="6" t="s">
        <v>105</v>
      </c>
      <c r="D168" s="6">
        <v>4719900</v>
      </c>
      <c r="E168" s="6" t="s">
        <v>116</v>
      </c>
      <c r="F168" s="1">
        <v>8238.9</v>
      </c>
    </row>
    <row r="169" spans="1:6" ht="12.75">
      <c r="A169" s="20" t="s">
        <v>75</v>
      </c>
      <c r="B169" s="6" t="s">
        <v>103</v>
      </c>
      <c r="C169" s="6" t="s">
        <v>105</v>
      </c>
      <c r="D169" s="6">
        <v>4780000</v>
      </c>
      <c r="E169" s="6"/>
      <c r="F169" s="1">
        <f>SUM(F171)</f>
        <v>6712.3</v>
      </c>
    </row>
    <row r="170" spans="1:6" ht="25.5">
      <c r="A170" s="16" t="s">
        <v>29</v>
      </c>
      <c r="B170" s="6" t="s">
        <v>103</v>
      </c>
      <c r="C170" s="6" t="s">
        <v>105</v>
      </c>
      <c r="D170" s="6">
        <v>4789900</v>
      </c>
      <c r="E170" s="6"/>
      <c r="F170" s="1">
        <f>SUM(F171)</f>
        <v>6712.3</v>
      </c>
    </row>
    <row r="171" spans="1:6" ht="25.5">
      <c r="A171" s="16" t="s">
        <v>30</v>
      </c>
      <c r="B171" s="6" t="s">
        <v>103</v>
      </c>
      <c r="C171" s="6" t="s">
        <v>105</v>
      </c>
      <c r="D171" s="6">
        <v>4789900</v>
      </c>
      <c r="E171" s="6" t="s">
        <v>116</v>
      </c>
      <c r="F171" s="1">
        <v>6712.3</v>
      </c>
    </row>
    <row r="172" spans="1:6" ht="25.5">
      <c r="A172" s="16" t="s">
        <v>57</v>
      </c>
      <c r="B172" s="6" t="s">
        <v>103</v>
      </c>
      <c r="C172" s="6" t="s">
        <v>105</v>
      </c>
      <c r="D172" s="6">
        <v>5200000</v>
      </c>
      <c r="E172" s="6"/>
      <c r="F172" s="1">
        <f>SUM(F174)</f>
        <v>825.3</v>
      </c>
    </row>
    <row r="173" spans="1:6" ht="51">
      <c r="A173" s="16" t="s">
        <v>76</v>
      </c>
      <c r="B173" s="6" t="s">
        <v>103</v>
      </c>
      <c r="C173" s="6" t="s">
        <v>105</v>
      </c>
      <c r="D173" s="6">
        <v>5200180</v>
      </c>
      <c r="E173" s="6"/>
      <c r="F173" s="1">
        <f>SUM(F174)</f>
        <v>825.3</v>
      </c>
    </row>
    <row r="174" spans="1:6" ht="25.5">
      <c r="A174" s="16" t="s">
        <v>30</v>
      </c>
      <c r="B174" s="6" t="s">
        <v>103</v>
      </c>
      <c r="C174" s="6" t="s">
        <v>105</v>
      </c>
      <c r="D174" s="6">
        <v>5200180</v>
      </c>
      <c r="E174" s="6" t="s">
        <v>116</v>
      </c>
      <c r="F174" s="1">
        <v>825.3</v>
      </c>
    </row>
    <row r="175" spans="1:6" ht="25.5">
      <c r="A175" s="16" t="s">
        <v>77</v>
      </c>
      <c r="B175" s="6" t="s">
        <v>103</v>
      </c>
      <c r="C175" s="6" t="s">
        <v>98</v>
      </c>
      <c r="D175" s="6"/>
      <c r="E175" s="6"/>
      <c r="F175" s="1">
        <f>SUM(F178)</f>
        <v>477.4</v>
      </c>
    </row>
    <row r="176" spans="1:6" ht="25.5">
      <c r="A176" s="20" t="s">
        <v>72</v>
      </c>
      <c r="B176" s="6" t="s">
        <v>103</v>
      </c>
      <c r="C176" s="6" t="s">
        <v>98</v>
      </c>
      <c r="D176" s="6">
        <v>4700000</v>
      </c>
      <c r="E176" s="6"/>
      <c r="F176" s="1">
        <f>SUM(F178)</f>
        <v>477.4</v>
      </c>
    </row>
    <row r="177" spans="1:6" ht="25.5">
      <c r="A177" s="16" t="s">
        <v>29</v>
      </c>
      <c r="B177" s="6" t="s">
        <v>103</v>
      </c>
      <c r="C177" s="6" t="s">
        <v>98</v>
      </c>
      <c r="D177" s="6">
        <v>4709900</v>
      </c>
      <c r="E177" s="6"/>
      <c r="F177" s="1">
        <f>SUM(F178)</f>
        <v>477.4</v>
      </c>
    </row>
    <row r="178" spans="1:6" ht="25.5">
      <c r="A178" s="16" t="s">
        <v>30</v>
      </c>
      <c r="B178" s="6" t="s">
        <v>103</v>
      </c>
      <c r="C178" s="6" t="s">
        <v>98</v>
      </c>
      <c r="D178" s="6">
        <v>4709900</v>
      </c>
      <c r="E178" s="6" t="s">
        <v>116</v>
      </c>
      <c r="F178" s="1">
        <v>477.4</v>
      </c>
    </row>
    <row r="179" spans="1:6" ht="12.75">
      <c r="A179" s="16" t="s">
        <v>78</v>
      </c>
      <c r="B179" s="6" t="s">
        <v>103</v>
      </c>
      <c r="C179" s="6" t="s">
        <v>97</v>
      </c>
      <c r="D179" s="6"/>
      <c r="E179" s="6"/>
      <c r="F179" s="1">
        <f>SUM(F182+F185)</f>
        <v>5724.1</v>
      </c>
    </row>
    <row r="180" spans="1:6" ht="25.5">
      <c r="A180" s="20" t="s">
        <v>72</v>
      </c>
      <c r="B180" s="6" t="s">
        <v>103</v>
      </c>
      <c r="C180" s="6" t="s">
        <v>97</v>
      </c>
      <c r="D180" s="6">
        <v>4700000</v>
      </c>
      <c r="E180" s="6"/>
      <c r="F180" s="1">
        <f>SUM(F182)</f>
        <v>3944.6</v>
      </c>
    </row>
    <row r="181" spans="1:6" ht="25.5">
      <c r="A181" s="16" t="s">
        <v>29</v>
      </c>
      <c r="B181" s="6" t="s">
        <v>103</v>
      </c>
      <c r="C181" s="6" t="s">
        <v>97</v>
      </c>
      <c r="D181" s="6">
        <v>4709900</v>
      </c>
      <c r="E181" s="6"/>
      <c r="F181" s="1">
        <f>SUM(F182)</f>
        <v>3944.6</v>
      </c>
    </row>
    <row r="182" spans="1:6" ht="25.5">
      <c r="A182" s="16" t="s">
        <v>30</v>
      </c>
      <c r="B182" s="6" t="s">
        <v>103</v>
      </c>
      <c r="C182" s="6" t="s">
        <v>97</v>
      </c>
      <c r="D182" s="6">
        <v>4709900</v>
      </c>
      <c r="E182" s="6" t="s">
        <v>116</v>
      </c>
      <c r="F182" s="1">
        <v>3944.6</v>
      </c>
    </row>
    <row r="183" spans="1:6" ht="25.5">
      <c r="A183" s="16" t="s">
        <v>57</v>
      </c>
      <c r="B183" s="6" t="s">
        <v>103</v>
      </c>
      <c r="C183" s="6" t="s">
        <v>97</v>
      </c>
      <c r="D183" s="6">
        <v>5200000</v>
      </c>
      <c r="E183" s="6"/>
      <c r="F183" s="1">
        <f>SUM(F185)</f>
        <v>1779.5</v>
      </c>
    </row>
    <row r="184" spans="1:6" ht="51">
      <c r="A184" s="16" t="s">
        <v>76</v>
      </c>
      <c r="B184" s="6" t="s">
        <v>103</v>
      </c>
      <c r="C184" s="6" t="s">
        <v>97</v>
      </c>
      <c r="D184" s="6">
        <v>5201800</v>
      </c>
      <c r="E184" s="6"/>
      <c r="F184" s="1">
        <f>SUM(F185)</f>
        <v>1779.5</v>
      </c>
    </row>
    <row r="185" spans="1:6" ht="25.5">
      <c r="A185" s="16" t="s">
        <v>30</v>
      </c>
      <c r="B185" s="6" t="s">
        <v>103</v>
      </c>
      <c r="C185" s="6" t="s">
        <v>97</v>
      </c>
      <c r="D185" s="6">
        <v>5201800</v>
      </c>
      <c r="E185" s="6" t="s">
        <v>116</v>
      </c>
      <c r="F185" s="1">
        <v>1779.5</v>
      </c>
    </row>
    <row r="186" spans="1:6" ht="12.75">
      <c r="A186" s="16" t="s">
        <v>214</v>
      </c>
      <c r="B186" s="6" t="s">
        <v>104</v>
      </c>
      <c r="C186" s="6"/>
      <c r="D186" s="6"/>
      <c r="E186" s="6"/>
      <c r="F186" s="1">
        <f>SUM(F187+F190+F198)</f>
        <v>3792.9</v>
      </c>
    </row>
    <row r="187" spans="1:6" ht="12.75">
      <c r="A187" s="16" t="s">
        <v>80</v>
      </c>
      <c r="B187" s="6">
        <v>10</v>
      </c>
      <c r="C187" s="6" t="s">
        <v>96</v>
      </c>
      <c r="D187" s="6"/>
      <c r="E187" s="6"/>
      <c r="F187" s="1">
        <f>SUM(F189)</f>
        <v>90</v>
      </c>
    </row>
    <row r="188" spans="1:6" ht="25.5">
      <c r="A188" s="16" t="s">
        <v>81</v>
      </c>
      <c r="B188" s="6">
        <v>10</v>
      </c>
      <c r="C188" s="6" t="s">
        <v>96</v>
      </c>
      <c r="D188" s="6">
        <v>4910100</v>
      </c>
      <c r="E188" s="6"/>
      <c r="F188" s="1">
        <f>SUM(F189)</f>
        <v>90</v>
      </c>
    </row>
    <row r="189" spans="1:6" ht="12.75">
      <c r="A189" s="16" t="s">
        <v>82</v>
      </c>
      <c r="B189" s="6">
        <v>10</v>
      </c>
      <c r="C189" s="6" t="s">
        <v>96</v>
      </c>
      <c r="D189" s="6">
        <v>4910100</v>
      </c>
      <c r="E189" s="6" t="s">
        <v>119</v>
      </c>
      <c r="F189" s="1">
        <v>90</v>
      </c>
    </row>
    <row r="190" spans="1:6" ht="12.75">
      <c r="A190" s="16" t="s">
        <v>83</v>
      </c>
      <c r="B190" s="6">
        <v>10</v>
      </c>
      <c r="C190" s="6" t="s">
        <v>98</v>
      </c>
      <c r="D190" s="6"/>
      <c r="E190" s="6"/>
      <c r="F190" s="1">
        <f>SUM(F193+F197)</f>
        <v>2132.9</v>
      </c>
    </row>
    <row r="191" spans="1:6" ht="12.75">
      <c r="A191" s="16" t="s">
        <v>86</v>
      </c>
      <c r="B191" s="6" t="s">
        <v>104</v>
      </c>
      <c r="C191" s="6" t="s">
        <v>98</v>
      </c>
      <c r="D191" s="6" t="s">
        <v>156</v>
      </c>
      <c r="E191" s="6"/>
      <c r="F191" s="1">
        <f>SUM(F193)</f>
        <v>80</v>
      </c>
    </row>
    <row r="192" spans="1:6" ht="12.75">
      <c r="A192" s="16" t="s">
        <v>84</v>
      </c>
      <c r="B192" s="6">
        <v>10</v>
      </c>
      <c r="C192" s="6" t="s">
        <v>98</v>
      </c>
      <c r="D192" s="6" t="s">
        <v>155</v>
      </c>
      <c r="E192" s="6"/>
      <c r="F192" s="1">
        <f>SUM(F193)</f>
        <v>80</v>
      </c>
    </row>
    <row r="193" spans="1:6" ht="12.75">
      <c r="A193" s="16" t="s">
        <v>88</v>
      </c>
      <c r="B193" s="6">
        <v>10</v>
      </c>
      <c r="C193" s="6" t="s">
        <v>98</v>
      </c>
      <c r="D193" s="6" t="s">
        <v>155</v>
      </c>
      <c r="E193" s="6" t="s">
        <v>119</v>
      </c>
      <c r="F193" s="1">
        <v>80</v>
      </c>
    </row>
    <row r="194" spans="1:6" ht="12.75">
      <c r="A194" s="16" t="s">
        <v>39</v>
      </c>
      <c r="B194" s="6" t="s">
        <v>104</v>
      </c>
      <c r="C194" s="6" t="s">
        <v>98</v>
      </c>
      <c r="D194" s="6" t="s">
        <v>133</v>
      </c>
      <c r="E194" s="6"/>
      <c r="F194" s="1">
        <f>SUM(F197)</f>
        <v>2052.9</v>
      </c>
    </row>
    <row r="195" spans="1:6" ht="38.25">
      <c r="A195" s="3" t="s">
        <v>207</v>
      </c>
      <c r="B195" s="6" t="s">
        <v>104</v>
      </c>
      <c r="C195" s="6" t="s">
        <v>98</v>
      </c>
      <c r="D195" s="6" t="s">
        <v>209</v>
      </c>
      <c r="E195" s="6"/>
      <c r="F195" s="1">
        <f>SUM(F197)</f>
        <v>2052.9</v>
      </c>
    </row>
    <row r="196" spans="1:6" ht="111.75" customHeight="1">
      <c r="A196" s="21" t="s">
        <v>208</v>
      </c>
      <c r="B196" s="6" t="s">
        <v>104</v>
      </c>
      <c r="C196" s="6" t="s">
        <v>98</v>
      </c>
      <c r="D196" s="6" t="s">
        <v>132</v>
      </c>
      <c r="E196" s="6"/>
      <c r="F196" s="1">
        <f>SUM(F197)</f>
        <v>2052.9</v>
      </c>
    </row>
    <row r="197" spans="1:6" ht="12.75">
      <c r="A197" s="15" t="s">
        <v>92</v>
      </c>
      <c r="B197" s="6" t="s">
        <v>104</v>
      </c>
      <c r="C197" s="6" t="s">
        <v>98</v>
      </c>
      <c r="D197" s="6" t="s">
        <v>132</v>
      </c>
      <c r="E197" s="6" t="s">
        <v>121</v>
      </c>
      <c r="F197" s="1">
        <v>2052.9</v>
      </c>
    </row>
    <row r="198" spans="1:6" ht="12.75">
      <c r="A198" s="16" t="s">
        <v>85</v>
      </c>
      <c r="B198" s="6">
        <v>10</v>
      </c>
      <c r="C198" s="6" t="s">
        <v>97</v>
      </c>
      <c r="D198" s="6"/>
      <c r="E198" s="6"/>
      <c r="F198" s="1">
        <f>SUM(F201+F204)</f>
        <v>1570</v>
      </c>
    </row>
    <row r="199" spans="1:6" ht="12.75">
      <c r="A199" s="16" t="s">
        <v>86</v>
      </c>
      <c r="B199" s="6">
        <v>10</v>
      </c>
      <c r="C199" s="6" t="s">
        <v>97</v>
      </c>
      <c r="D199" s="6">
        <v>5050000</v>
      </c>
      <c r="E199" s="6"/>
      <c r="F199" s="1">
        <f>SUM(F201)</f>
        <v>175.8</v>
      </c>
    </row>
    <row r="200" spans="1:6" ht="38.25">
      <c r="A200" s="20" t="s">
        <v>87</v>
      </c>
      <c r="B200" s="6">
        <v>10</v>
      </c>
      <c r="C200" s="6" t="s">
        <v>97</v>
      </c>
      <c r="D200" s="6">
        <v>5050502</v>
      </c>
      <c r="E200" s="6"/>
      <c r="F200" s="1">
        <f>SUM(F201)</f>
        <v>175.8</v>
      </c>
    </row>
    <row r="201" spans="1:6" ht="12.75">
      <c r="A201" s="16" t="s">
        <v>88</v>
      </c>
      <c r="B201" s="6">
        <v>10</v>
      </c>
      <c r="C201" s="6" t="s">
        <v>97</v>
      </c>
      <c r="D201" s="6">
        <v>5050502</v>
      </c>
      <c r="E201" s="6" t="s">
        <v>119</v>
      </c>
      <c r="F201" s="1">
        <v>175.8</v>
      </c>
    </row>
    <row r="202" spans="1:6" ht="25.5">
      <c r="A202" s="16" t="s">
        <v>57</v>
      </c>
      <c r="B202" s="6" t="s">
        <v>104</v>
      </c>
      <c r="C202" s="6" t="s">
        <v>97</v>
      </c>
      <c r="D202" s="6" t="s">
        <v>138</v>
      </c>
      <c r="E202" s="6"/>
      <c r="F202" s="1">
        <f>SUM(F204)</f>
        <v>1394.2</v>
      </c>
    </row>
    <row r="203" spans="1:6" ht="63.75">
      <c r="A203" s="16" t="s">
        <v>139</v>
      </c>
      <c r="B203" s="6" t="s">
        <v>104</v>
      </c>
      <c r="C203" s="6" t="s">
        <v>97</v>
      </c>
      <c r="D203" s="6" t="s">
        <v>140</v>
      </c>
      <c r="E203" s="6"/>
      <c r="F203" s="1">
        <f>SUM(F204)</f>
        <v>1394.2</v>
      </c>
    </row>
    <row r="204" spans="1:6" ht="12.75">
      <c r="A204" s="16" t="s">
        <v>88</v>
      </c>
      <c r="B204" s="6" t="s">
        <v>104</v>
      </c>
      <c r="C204" s="6" t="s">
        <v>97</v>
      </c>
      <c r="D204" s="6" t="s">
        <v>140</v>
      </c>
      <c r="E204" s="6" t="s">
        <v>119</v>
      </c>
      <c r="F204" s="1">
        <v>1394.2</v>
      </c>
    </row>
    <row r="205" spans="1:6" ht="12.75">
      <c r="A205" s="16" t="s">
        <v>163</v>
      </c>
      <c r="B205" s="6" t="s">
        <v>131</v>
      </c>
      <c r="C205" s="6"/>
      <c r="D205" s="6"/>
      <c r="E205" s="6"/>
      <c r="F205" s="1">
        <f>SUM(F206+F209)</f>
        <v>5549.8</v>
      </c>
    </row>
    <row r="206" spans="1:6" ht="12.75">
      <c r="A206" s="16" t="s">
        <v>166</v>
      </c>
      <c r="B206" s="6" t="s">
        <v>131</v>
      </c>
      <c r="C206" s="6" t="s">
        <v>96</v>
      </c>
      <c r="D206" s="6"/>
      <c r="E206" s="6"/>
      <c r="F206" s="1">
        <f>SUM(F208)</f>
        <v>150</v>
      </c>
    </row>
    <row r="207" spans="1:6" ht="25.5">
      <c r="A207" s="16" t="s">
        <v>79</v>
      </c>
      <c r="B207" s="6" t="s">
        <v>131</v>
      </c>
      <c r="C207" s="6" t="s">
        <v>96</v>
      </c>
      <c r="D207" s="6">
        <v>5129700</v>
      </c>
      <c r="E207" s="6"/>
      <c r="F207" s="1">
        <f>SUM(F208)</f>
        <v>150</v>
      </c>
    </row>
    <row r="208" spans="1:6" ht="25.5">
      <c r="A208" s="15" t="s">
        <v>15</v>
      </c>
      <c r="B208" s="6" t="s">
        <v>131</v>
      </c>
      <c r="C208" s="6" t="s">
        <v>96</v>
      </c>
      <c r="D208" s="6">
        <v>5129700</v>
      </c>
      <c r="E208" s="6">
        <v>500</v>
      </c>
      <c r="F208" s="1">
        <v>150</v>
      </c>
    </row>
    <row r="209" spans="1:6" ht="12.75">
      <c r="A209" s="15" t="s">
        <v>169</v>
      </c>
      <c r="B209" s="6" t="s">
        <v>131</v>
      </c>
      <c r="C209" s="6" t="s">
        <v>105</v>
      </c>
      <c r="D209" s="6"/>
      <c r="E209" s="6"/>
      <c r="F209" s="1">
        <f>SUM(F212+F214)</f>
        <v>5399.8</v>
      </c>
    </row>
    <row r="210" spans="1:6" ht="25.5">
      <c r="A210" s="3" t="s">
        <v>164</v>
      </c>
      <c r="B210" s="6" t="s">
        <v>131</v>
      </c>
      <c r="C210" s="6" t="s">
        <v>105</v>
      </c>
      <c r="D210" s="6" t="s">
        <v>165</v>
      </c>
      <c r="E210" s="6"/>
      <c r="F210" s="1">
        <f>SUM(F212)</f>
        <v>3099.8</v>
      </c>
    </row>
    <row r="211" spans="1:6" ht="25.5">
      <c r="A211" s="16" t="s">
        <v>29</v>
      </c>
      <c r="B211" s="6" t="s">
        <v>131</v>
      </c>
      <c r="C211" s="6" t="s">
        <v>105</v>
      </c>
      <c r="D211" s="6">
        <v>4829900</v>
      </c>
      <c r="E211" s="6"/>
      <c r="F211" s="1">
        <f>SUM(F212)</f>
        <v>3099.8</v>
      </c>
    </row>
    <row r="212" spans="1:6" ht="25.5">
      <c r="A212" s="16" t="s">
        <v>30</v>
      </c>
      <c r="B212" s="6" t="s">
        <v>131</v>
      </c>
      <c r="C212" s="6" t="s">
        <v>105</v>
      </c>
      <c r="D212" s="6">
        <v>4829900</v>
      </c>
      <c r="E212" s="6" t="s">
        <v>116</v>
      </c>
      <c r="F212" s="1">
        <v>3099.8</v>
      </c>
    </row>
    <row r="213" spans="1:6" ht="12.75">
      <c r="A213" s="17" t="s">
        <v>170</v>
      </c>
      <c r="B213" s="6" t="s">
        <v>131</v>
      </c>
      <c r="C213" s="6" t="s">
        <v>105</v>
      </c>
      <c r="D213" s="6" t="s">
        <v>179</v>
      </c>
      <c r="E213" s="6"/>
      <c r="F213" s="1">
        <f>SUM(F214)</f>
        <v>2300</v>
      </c>
    </row>
    <row r="214" spans="1:6" ht="25.5">
      <c r="A214" s="15" t="s">
        <v>30</v>
      </c>
      <c r="B214" s="6" t="s">
        <v>131</v>
      </c>
      <c r="C214" s="6" t="s">
        <v>105</v>
      </c>
      <c r="D214" s="6" t="s">
        <v>179</v>
      </c>
      <c r="E214" s="6" t="s">
        <v>116</v>
      </c>
      <c r="F214" s="1">
        <v>2300</v>
      </c>
    </row>
    <row r="215" spans="1:6" ht="12.75">
      <c r="A215" s="15" t="s">
        <v>190</v>
      </c>
      <c r="B215" s="6" t="s">
        <v>152</v>
      </c>
      <c r="C215" s="6"/>
      <c r="D215" s="6"/>
      <c r="E215" s="6"/>
      <c r="F215" s="1">
        <f>SUM(F218)</f>
        <v>50</v>
      </c>
    </row>
    <row r="216" spans="1:6" ht="12.75">
      <c r="A216" s="15" t="s">
        <v>191</v>
      </c>
      <c r="B216" s="6" t="s">
        <v>152</v>
      </c>
      <c r="C216" s="6" t="s">
        <v>105</v>
      </c>
      <c r="D216" s="6"/>
      <c r="E216" s="6"/>
      <c r="F216" s="1">
        <f>SUM(F218)</f>
        <v>50</v>
      </c>
    </row>
    <row r="217" spans="1:6" ht="25.5">
      <c r="A217" s="15" t="s">
        <v>70</v>
      </c>
      <c r="B217" s="6" t="s">
        <v>152</v>
      </c>
      <c r="C217" s="6" t="s">
        <v>105</v>
      </c>
      <c r="D217" s="6">
        <v>4508500</v>
      </c>
      <c r="E217" s="6"/>
      <c r="F217" s="1">
        <f>SUM(F218)</f>
        <v>50</v>
      </c>
    </row>
    <row r="218" spans="1:6" ht="12.75">
      <c r="A218" s="16" t="s">
        <v>23</v>
      </c>
      <c r="B218" s="6" t="s">
        <v>152</v>
      </c>
      <c r="C218" s="6" t="s">
        <v>105</v>
      </c>
      <c r="D218" s="6">
        <v>4508500</v>
      </c>
      <c r="E218" s="6" t="s">
        <v>114</v>
      </c>
      <c r="F218" s="1">
        <v>50</v>
      </c>
    </row>
    <row r="219" spans="1:6" ht="25.5">
      <c r="A219" s="16" t="s">
        <v>167</v>
      </c>
      <c r="B219" s="6" t="s">
        <v>168</v>
      </c>
      <c r="C219" s="6"/>
      <c r="D219" s="6"/>
      <c r="E219" s="6"/>
      <c r="F219" s="1">
        <f>SUM(F222)</f>
        <v>355</v>
      </c>
    </row>
    <row r="220" spans="1:6" ht="12.75">
      <c r="A220" s="15" t="s">
        <v>21</v>
      </c>
      <c r="B220" s="6" t="s">
        <v>168</v>
      </c>
      <c r="C220" s="6" t="s">
        <v>96</v>
      </c>
      <c r="D220" s="6" t="s">
        <v>108</v>
      </c>
      <c r="E220" s="6"/>
      <c r="F220" s="1">
        <f>SUM(F222)</f>
        <v>355</v>
      </c>
    </row>
    <row r="221" spans="1:6" ht="25.5">
      <c r="A221" s="15" t="s">
        <v>22</v>
      </c>
      <c r="B221" s="6" t="s">
        <v>168</v>
      </c>
      <c r="C221" s="6" t="s">
        <v>96</v>
      </c>
      <c r="D221" s="6" t="s">
        <v>109</v>
      </c>
      <c r="E221" s="6"/>
      <c r="F221" s="1">
        <f>SUM(F222)</f>
        <v>355</v>
      </c>
    </row>
    <row r="222" spans="1:6" ht="12.75">
      <c r="A222" s="15" t="s">
        <v>23</v>
      </c>
      <c r="B222" s="6" t="s">
        <v>168</v>
      </c>
      <c r="C222" s="6" t="s">
        <v>96</v>
      </c>
      <c r="D222" s="6" t="s">
        <v>109</v>
      </c>
      <c r="E222" s="6" t="s">
        <v>114</v>
      </c>
      <c r="F222" s="1">
        <v>355</v>
      </c>
    </row>
    <row r="223" spans="1:6" ht="51">
      <c r="A223" s="5" t="s">
        <v>180</v>
      </c>
      <c r="B223" s="6" t="s">
        <v>181</v>
      </c>
      <c r="C223" s="6"/>
      <c r="D223" s="6"/>
      <c r="E223" s="6"/>
      <c r="F223" s="1">
        <f>SUM(F224+F229)</f>
        <v>30233.8</v>
      </c>
    </row>
    <row r="224" spans="1:6" ht="38.25">
      <c r="A224" s="5" t="s">
        <v>182</v>
      </c>
      <c r="B224" s="6" t="s">
        <v>181</v>
      </c>
      <c r="C224" s="6" t="s">
        <v>96</v>
      </c>
      <c r="D224" s="4"/>
      <c r="E224" s="4"/>
      <c r="F224" s="1">
        <f>SUM(F225)</f>
        <v>27833.8</v>
      </c>
    </row>
    <row r="225" spans="1:6" ht="12.75">
      <c r="A225" s="5" t="s">
        <v>183</v>
      </c>
      <c r="B225" s="6" t="s">
        <v>181</v>
      </c>
      <c r="C225" s="6" t="s">
        <v>96</v>
      </c>
      <c r="D225" s="4">
        <v>5160100</v>
      </c>
      <c r="E225" s="4"/>
      <c r="F225" s="1">
        <f>SUM(F228)</f>
        <v>27833.8</v>
      </c>
    </row>
    <row r="226" spans="1:6" ht="12.75">
      <c r="A226" s="5" t="s">
        <v>183</v>
      </c>
      <c r="B226" s="6" t="s">
        <v>181</v>
      </c>
      <c r="C226" s="6" t="s">
        <v>96</v>
      </c>
      <c r="D226" s="4">
        <v>5160130</v>
      </c>
      <c r="E226" s="4"/>
      <c r="F226" s="1">
        <f>SUM(F228)</f>
        <v>27833.8</v>
      </c>
    </row>
    <row r="227" spans="1:6" ht="38.25">
      <c r="A227" s="22" t="s">
        <v>184</v>
      </c>
      <c r="B227" s="6" t="s">
        <v>181</v>
      </c>
      <c r="C227" s="6" t="s">
        <v>96</v>
      </c>
      <c r="D227" s="4">
        <v>5160130</v>
      </c>
      <c r="E227" s="6"/>
      <c r="F227" s="1">
        <f>SUM(F228)</f>
        <v>27833.8</v>
      </c>
    </row>
    <row r="228" spans="1:6" ht="12.75">
      <c r="A228" s="23" t="s">
        <v>185</v>
      </c>
      <c r="B228" s="6" t="s">
        <v>181</v>
      </c>
      <c r="C228" s="6" t="s">
        <v>96</v>
      </c>
      <c r="D228" s="6" t="s">
        <v>187</v>
      </c>
      <c r="E228" s="6" t="s">
        <v>186</v>
      </c>
      <c r="F228" s="1">
        <v>27833.8</v>
      </c>
    </row>
    <row r="229" spans="1:6" ht="12.75">
      <c r="A229" s="23" t="s">
        <v>210</v>
      </c>
      <c r="B229" s="6" t="s">
        <v>181</v>
      </c>
      <c r="C229" s="6" t="s">
        <v>105</v>
      </c>
      <c r="D229" s="6"/>
      <c r="E229" s="6"/>
      <c r="F229" s="1">
        <f>SUM(F232)</f>
        <v>2400</v>
      </c>
    </row>
    <row r="230" spans="1:6" ht="12.75">
      <c r="A230" s="5" t="s">
        <v>89</v>
      </c>
      <c r="B230" s="6" t="s">
        <v>181</v>
      </c>
      <c r="C230" s="6" t="s">
        <v>105</v>
      </c>
      <c r="D230" s="6">
        <v>5170000</v>
      </c>
      <c r="E230" s="6"/>
      <c r="F230" s="1">
        <f>SUM(F232)</f>
        <v>2400</v>
      </c>
    </row>
    <row r="231" spans="1:6" ht="25.5">
      <c r="A231" s="5" t="s">
        <v>90</v>
      </c>
      <c r="B231" s="6" t="s">
        <v>181</v>
      </c>
      <c r="C231" s="6" t="s">
        <v>105</v>
      </c>
      <c r="D231" s="6">
        <v>5170200</v>
      </c>
      <c r="E231" s="6"/>
      <c r="F231" s="1">
        <f>SUM(F232)</f>
        <v>2400</v>
      </c>
    </row>
    <row r="232" spans="1:6" ht="12.75">
      <c r="A232" s="5" t="s">
        <v>91</v>
      </c>
      <c r="B232" s="6" t="s">
        <v>181</v>
      </c>
      <c r="C232" s="6" t="s">
        <v>105</v>
      </c>
      <c r="D232" s="6">
        <v>5170200</v>
      </c>
      <c r="E232" s="6" t="s">
        <v>120</v>
      </c>
      <c r="F232" s="1">
        <v>2400</v>
      </c>
    </row>
    <row r="233" spans="1:6" ht="12.75">
      <c r="A233" s="5" t="s">
        <v>95</v>
      </c>
      <c r="B233" s="6"/>
      <c r="C233" s="6"/>
      <c r="D233" s="6"/>
      <c r="E233" s="6"/>
      <c r="F233" s="1">
        <f>SUM(F18+F56+F63+F80+F92+F97+F135+F156+F186+F223+F205+F219+F215+F51)</f>
        <v>352919</v>
      </c>
    </row>
    <row r="234" ht="12.75">
      <c r="A234" s="12"/>
    </row>
  </sheetData>
  <sheetProtection/>
  <mergeCells count="11">
    <mergeCell ref="A11:F11"/>
    <mergeCell ref="A12:F12"/>
    <mergeCell ref="A13:F13"/>
    <mergeCell ref="A14:F14"/>
    <mergeCell ref="A15:F15"/>
    <mergeCell ref="A2:F2"/>
    <mergeCell ref="A3:F3"/>
    <mergeCell ref="A4:F4"/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 </cp:lastModifiedBy>
  <cp:lastPrinted>2010-12-06T12:39:25Z</cp:lastPrinted>
  <dcterms:created xsi:type="dcterms:W3CDTF">1996-10-08T23:32:33Z</dcterms:created>
  <dcterms:modified xsi:type="dcterms:W3CDTF">2010-12-06T14:01:28Z</dcterms:modified>
  <cp:category/>
  <cp:version/>
  <cp:contentType/>
  <cp:contentStatus/>
</cp:coreProperties>
</file>