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7935" activeTab="5"/>
  </bookViews>
  <sheets>
    <sheet name="РЗПРЦСВР" sheetId="1" r:id="rId1"/>
    <sheet name="по вед" sheetId="2" r:id="rId2"/>
    <sheet name="источники" sheetId="3" r:id="rId3"/>
    <sheet name="Лист2" sheetId="4" r:id="rId4"/>
    <sheet name="гладм деф" sheetId="5" r:id="rId5"/>
    <sheet name="гладмин" sheetId="6" r:id="rId6"/>
    <sheet name="Доходы" sheetId="7" r:id="rId7"/>
  </sheets>
  <definedNames>
    <definedName name="_xlnm.Print_Area" localSheetId="6">'Доходы'!$A$1:$D$41</definedName>
  </definedNames>
  <calcPr fullCalcOnLoad="1"/>
</workbook>
</file>

<file path=xl/sharedStrings.xml><?xml version="1.0" encoding="utf-8"?>
<sst xmlns="http://schemas.openxmlformats.org/spreadsheetml/2006/main" count="599" uniqueCount="261">
  <si>
    <t>РЗ</t>
  </si>
  <si>
    <t>ПР</t>
  </si>
  <si>
    <t>ЦСР</t>
  </si>
  <si>
    <t>ВР</t>
  </si>
  <si>
    <t>к решению Собрания депутатов</t>
  </si>
  <si>
    <t>Янтиковского района "О бюджете</t>
  </si>
  <si>
    <t>Сумма</t>
  </si>
  <si>
    <t>ВСЕГО</t>
  </si>
  <si>
    <t>Общегосударственные вопросы</t>
  </si>
  <si>
    <t>01</t>
  </si>
  <si>
    <t>04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</si>
  <si>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</si>
  <si>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</si>
  <si>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Центральный аппарат</t>
  </si>
  <si>
    <t>Выполнение функций органами местного самоуправления</t>
  </si>
  <si>
    <t>0020400</t>
  </si>
  <si>
    <t>500</t>
  </si>
  <si>
    <t>Резервные фонды</t>
  </si>
  <si>
    <t>Резервные фонды местных администраций</t>
  </si>
  <si>
    <t>Прочие расходы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</si>
  <si>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</si>
  <si>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</si>
  <si>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</si>
  <si>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</si>
  <si>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Обеспечение пожарной безопасности</t>
  </si>
  <si>
    <t>Жилищно-коммунальное хозяйство</t>
  </si>
  <si>
    <t>Благоустройство</t>
  </si>
  <si>
    <t>Уличное освещение</t>
  </si>
  <si>
    <t>Прочие мероприятия по благоустройству городских округов и поселений</t>
  </si>
  <si>
    <t>Охрана окружающей среды</t>
  </si>
  <si>
    <t>Состояние окружающей среды и природопользования</t>
  </si>
  <si>
    <t>Природоохранные мероприятия</t>
  </si>
  <si>
    <t>Культура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</si>
  <si>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</si>
  <si>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</si>
  <si>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Библиотеки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</si>
  <si>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</si>
  <si>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</si>
  <si>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Социальная политика</t>
  </si>
  <si>
    <t>Социальное обеспечение населения</t>
  </si>
  <si>
    <t>11</t>
  </si>
  <si>
    <t>0700500</t>
  </si>
  <si>
    <t>013</t>
  </si>
  <si>
    <t>02</t>
  </si>
  <si>
    <t>03</t>
  </si>
  <si>
    <t>0013600</t>
  </si>
  <si>
    <t>10</t>
  </si>
  <si>
    <t>Муниципальная программа в сфере национальной безопасности и правоохранительной деятельности</t>
  </si>
  <si>
    <t>7950000</t>
  </si>
  <si>
    <t>05</t>
  </si>
  <si>
    <t>6000100</t>
  </si>
  <si>
    <t>6000500</t>
  </si>
  <si>
    <t>06</t>
  </si>
  <si>
    <t>Охрана объектов растительного и животного мира и среды их обитания</t>
  </si>
  <si>
    <t>4100000</t>
  </si>
  <si>
    <t>4100100</t>
  </si>
  <si>
    <t>08</t>
  </si>
  <si>
    <t>4400000</t>
  </si>
  <si>
    <t>4409900</t>
  </si>
  <si>
    <t>4420000</t>
  </si>
  <si>
    <t>4429900</t>
  </si>
  <si>
    <t>5120000</t>
  </si>
  <si>
    <t>5129700</t>
  </si>
  <si>
    <t>5221103</t>
  </si>
  <si>
    <t>Вед</t>
  </si>
  <si>
    <t>ИТОГО</t>
  </si>
  <si>
    <t>Приложение №3</t>
  </si>
  <si>
    <t>к решению Собранию депутатов</t>
  </si>
  <si>
    <t xml:space="preserve">Янтиковского района "О бюджете </t>
  </si>
  <si>
    <t>Коды бюджетной классификации Российской Федерации</t>
  </si>
  <si>
    <t>Наименование доходов</t>
  </si>
  <si>
    <t>000 1 00 00000 00 0000 000</t>
  </si>
  <si>
    <t>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</si>
  <si>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</si>
  <si>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</si>
  <si>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</si>
  <si>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</si>
  <si>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Налог на совокупный доход</t>
  </si>
  <si>
    <t>Единый сельскохозяйственный налог</t>
  </si>
  <si>
    <t>000 1 06 00000 00 0000 000</t>
  </si>
  <si>
    <t>000 1 05 00000 00 0000 000</t>
  </si>
  <si>
    <t>000 1 05 03000 01 0000 110</t>
  </si>
  <si>
    <t>Налог на имущество</t>
  </si>
  <si>
    <t>000 1 06 06000 00 0000 110</t>
  </si>
  <si>
    <t>Земельный налог</t>
  </si>
  <si>
    <t>000 1 08 00000 00 0000 000</t>
  </si>
  <si>
    <t>Государственная пошлина</t>
  </si>
  <si>
    <t>000 1 08 04000 01 0000 110</t>
  </si>
  <si>
    <t>Государственная пошлина за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</si>
  <si>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</si>
  <si>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</si>
  <si>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000 1 11 05010 10 0000 120</t>
  </si>
  <si>
    <t xml:space="preserve">Доходы, получаемые в виде арендной платы за земельные участки, государственная собственность на котонрых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</si>
  <si>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>000 1 11 05035 10 0000 120</t>
  </si>
  <si>
    <t>000 2 00 00000 00 0000 000</t>
  </si>
  <si>
    <t>Безвозмездные поступления</t>
  </si>
  <si>
    <t>000 2 02 01000 00 0000 000</t>
  </si>
  <si>
    <t>Дотации бюджетам субъектов РФ и муниципальных образований</t>
  </si>
  <si>
    <t>000 2 02 00000 00 0000 000</t>
  </si>
  <si>
    <t>Безвозмездные поступления от других бюджетов бюджетной системы РФ</t>
  </si>
  <si>
    <t>000 2 02 01001 10 0000 151</t>
  </si>
  <si>
    <t>Дотации бюджетам поселений на выравнивание бюджетной обеспеченности</t>
  </si>
  <si>
    <t>000 2 02 01003 10 0000 151</t>
  </si>
  <si>
    <t>Дотации бюджетам поселений на поддержку мер по обеспечению сбалансированности бюджетов</t>
  </si>
  <si>
    <t>000 2 02 02000 00 0000 151</t>
  </si>
  <si>
    <t>Субсидии бюджетам субъектов РФ и муниципальных образований (межбюджетные субсидии)</t>
  </si>
  <si>
    <t>000 2 02 02999 10 0000 151</t>
  </si>
  <si>
    <t>Прочие субсидии бюджетам поселений</t>
  </si>
  <si>
    <t>000 2 02 03000 00 0000 151</t>
  </si>
  <si>
    <t>Субвенции бюджетам субъектов РФ и муниципальных образований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</si>
  <si>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</si>
  <si>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</si>
  <si>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1 08 04020 01 0000 110</t>
  </si>
  <si>
    <t>1 11 02033 10 0000 120</t>
  </si>
  <si>
    <t>1 11 03050 10 0000 120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</si>
  <si>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</si>
  <si>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размещения временно свободных средств бюджетов поселений</t>
  </si>
  <si>
    <t>Проценты, полученные от предоставления бюджетных кредитов внутри страны за счет средств бюджетов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</si>
  <si>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</si>
  <si>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1 11 05035 10 0000 120</t>
  </si>
  <si>
    <t>1 11 07015 10 0000 120</t>
  </si>
  <si>
    <t>1 11 08050 10 0000 120</t>
  </si>
  <si>
    <t>1 11 09045 10 0000 120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</si>
  <si>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</si>
  <si>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1 14 01050 10 0000 410</t>
  </si>
  <si>
    <t>Доходы от продажи квартир, находящихся в собственности поселений</t>
  </si>
  <si>
    <t>Приложение №1</t>
  </si>
  <si>
    <t xml:space="preserve">Янтиковского района "О бюджете  </t>
  </si>
  <si>
    <t>1 14 03050 10 0000 410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</si>
  <si>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</si>
  <si>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</si>
  <si>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</si>
  <si>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1 14 04050 10 0000 420</t>
  </si>
  <si>
    <t>1 16 18050 10 0000 140</t>
  </si>
  <si>
    <t>Доходы от продажи нематериальных активов, находящихся в собственности поселений</t>
  </si>
  <si>
    <t>Денежные взыскания (штрафы) за нарушение бюджетного законодательства (в части бюджетов поселений)</t>
  </si>
  <si>
    <t>1 17 05050 10 0000 180</t>
  </si>
  <si>
    <t>Прочие неналоговые доходы бюджетов поселений</t>
  </si>
  <si>
    <t>000</t>
  </si>
  <si>
    <t>1 11 09045 05 0000 120</t>
  </si>
  <si>
    <t>1 14 04050 05 0000 420</t>
  </si>
  <si>
    <t>1 16 90050 05 0000 140</t>
  </si>
  <si>
    <t>Доходы от продажи нематериальных активов, находящихся в собственности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</si>
  <si>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</si>
  <si>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1 18 05030 05 0000 151</t>
  </si>
  <si>
    <t>Доходы бюджетов муниципальных районов от возврата остатков субсидий и субвенций прошлых лет из бюджетов поселений</t>
  </si>
  <si>
    <t>Приложение №2</t>
  </si>
  <si>
    <t>Код бюджетной классификации Российской Федерации</t>
  </si>
  <si>
    <t>главного администратора</t>
  </si>
  <si>
    <t>группы, подгруппы, статьи и вида источников финансирования дефицита бюджета поселения</t>
  </si>
  <si>
    <t>01 05 02 01 10 0000 510</t>
  </si>
  <si>
    <t>01 05 02 01 10 0000 610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</si>
  <si>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</si>
  <si>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</si>
  <si>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Приложение №6</t>
  </si>
  <si>
    <t>Наименование</t>
  </si>
  <si>
    <t>000 01 03 00 00 00 0000 000</t>
  </si>
  <si>
    <t>000 01 05 00 00 00 0000 000</t>
  </si>
  <si>
    <t>Бюджетные кредиты от других бюджетов бюджетной системы Российской Федерации бюджетами муниципальных районов в валюте Российской Федерации</t>
  </si>
  <si>
    <t>Изменение остатков средств на счетах по учету средств бюджета</t>
  </si>
  <si>
    <t>За счет средств местного бюджета</t>
  </si>
  <si>
    <t>за счет субвенций и субсидий</t>
  </si>
  <si>
    <t>1 17 01050 05 0000 180</t>
  </si>
  <si>
    <t>Невыясненные поступления, зачисляемые в бюджеты муниципальных районов</t>
  </si>
  <si>
    <t xml:space="preserve">Культура и кинематография </t>
  </si>
  <si>
    <t>Физическая культура и спорт</t>
  </si>
  <si>
    <t>Приложение №4</t>
  </si>
  <si>
    <t>Приложение №5</t>
  </si>
  <si>
    <t>2 02 01001 10 0000 151</t>
  </si>
  <si>
    <t xml:space="preserve">    Дотации бюджетам поселений на выравнивание бюджетной обеспеченности</t>
  </si>
  <si>
    <t>2 02 01003 10 0000 151</t>
  </si>
  <si>
    <t xml:space="preserve">    Дотации бюджетам поселений на поддержку мер по обеспечению сбалансированности бюджетов</t>
  </si>
  <si>
    <t>2 02 02008 10 0000 151</t>
  </si>
  <si>
    <t xml:space="preserve">    Субсидии бюджетам поселений на обеспечение жильем молодых семей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</si>
  <si>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</si>
  <si>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 xml:space="preserve">    Прочие субсидии бюджетам поселений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</si>
  <si>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</si>
  <si>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</t>
  </si>
  <si>
    <t xml:space="preserve"> Субвенции бюджетам поселений на выполнение передаваемых полномочий субъектов Российской Федерации </t>
  </si>
  <si>
    <t xml:space="preserve"> 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</si>
  <si>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2 02 02085 10 0000 151</t>
  </si>
  <si>
    <t>2 02 02999 10 0000 151</t>
  </si>
  <si>
    <t>2 02 03024 10 0000 151</t>
  </si>
  <si>
    <t>2 02 03026 10 0000 151</t>
  </si>
  <si>
    <t>2 02 03015 10 0000 151</t>
  </si>
  <si>
    <t>2 02 04999 10 0000 151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</si>
  <si>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</si>
  <si>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 2012 год"</t>
  </si>
  <si>
    <t xml:space="preserve">от "___" ___________ 2011г.  №___ </t>
  </si>
  <si>
    <t>(руб.)</t>
  </si>
  <si>
    <t>000 1 01 02021 01 0000 110</t>
  </si>
  <si>
    <t xml:space="preserve">Налог на доходы физических лиц с доходов, облагаемых по налоговой ставке, установленной пунктом 1 ст.224 Налогового кодекса РФ </t>
  </si>
  <si>
    <t>000 1 06 01030 10 0000 110</t>
  </si>
  <si>
    <t>Налог на имущество физических лиц</t>
  </si>
  <si>
    <t>Земельный налог, взимаемый по ставкам, установленным в соответствии с подпунктом 2 пункта 1 статьи 394 Налогового кодекса РФ и применяемым к объектам налогообложения, расположенным в границах поселений</t>
  </si>
  <si>
    <t>000 1 06 06023 10 0000 110</t>
  </si>
  <si>
    <t>Доходы от сдачи в аренду имущества, находящегося в оперативном управлении органов упавления поселений и созданных ими учреждений (за исключением имущества муниципальных бюджетных и  автономных учреждений)</t>
  </si>
  <si>
    <t>Субсидии бюджетам поселений на реализацию федеральных целевых программ</t>
  </si>
  <si>
    <t>000 2 02 03024 10 0000 151</t>
  </si>
  <si>
    <t>Субвенции бюджетам поселений на выполнение передаваемых полномочий субъектов РФ</t>
  </si>
  <si>
    <t>от "    " _______________ 2011 г.№__</t>
  </si>
  <si>
    <t>005</t>
  </si>
  <si>
    <t>Социальные выплаты</t>
  </si>
  <si>
    <t>от "    " _____________ 2011 г.№__</t>
  </si>
  <si>
    <t>на 2012 год""</t>
  </si>
  <si>
    <t>"___"  ______________  2011 г. №___</t>
  </si>
  <si>
    <t>Тюмеревского сельского поселения</t>
  </si>
  <si>
    <t>"Доходы бюджета Тюмеревского сельского поселения Янтиковского района на 2012 год"</t>
  </si>
  <si>
    <t>Распределение расходов бюджета Тюмеревского сельского поселения на 2012 год по разделам, подразделам, целевым статьям и видам расходов фукциональной классификации расходов бюджетов Российской Федерации"</t>
  </si>
  <si>
    <t>Администрация Тюмеревского сельского поселения</t>
  </si>
  <si>
    <t xml:space="preserve">Тюмеревского сельского поселения  </t>
  </si>
  <si>
    <t>Истолчники финансирования дефицита бюджета Тюмеревского сельского поселения на 2012 год</t>
  </si>
  <si>
    <t>Перечень главных администраторов источников финансирования дефицита бюджета Тюмеревского сельского поселения Янтиковского района на 2012 год</t>
  </si>
  <si>
    <t>Нименование главного администратора источников финансирования бюджета Тюмеревского сельского поселения</t>
  </si>
  <si>
    <t>Перечень главных администраторов доходов бюджета Тюмеревского сельского поселения Тюмеревского сельского поселения на 2012 год</t>
  </si>
  <si>
    <t xml:space="preserve">Иные доходы бюджета Янтиковского района, администрирование которых может осуществляться главными администраторами доходов бюджета Тюмеревского сельского поселения в пределах их компетенции </t>
  </si>
  <si>
    <t>000 2 02 04000 00 0000 151</t>
  </si>
  <si>
    <t>Иные межбюджетные трансферты</t>
  </si>
  <si>
    <t>000 2 02 04999 10 0000 151</t>
  </si>
  <si>
    <t>Прочие межбюджетные трансфкрты, передаваемые бюджетам поселений</t>
  </si>
  <si>
    <t>611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</si>
  <si>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</si>
  <si>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000 2 02 02008 10 0000 151</t>
  </si>
  <si>
    <t>Субсидии бюджетам поселений на обеспечение жильем молодых семей</t>
  </si>
  <si>
    <t>2 02 02051 10 0000 151</t>
  </si>
  <si>
    <t xml:space="preserve">Обеспечение жильем молодых семей в рамках ФЦП "Жилище" на 2011-2015 годы </t>
  </si>
  <si>
    <t>Физическая культура</t>
  </si>
  <si>
    <t>Национальная экономика</t>
  </si>
  <si>
    <t>Дорожное хозяйство</t>
  </si>
  <si>
    <t>09</t>
  </si>
  <si>
    <t>РЦП "Модернизация и развитие автомобильных дорог В Чувашской Республике на 2006-2010 годы с прогнозом до 2015 года"</t>
  </si>
  <si>
    <t>5220000</t>
  </si>
  <si>
    <t xml:space="preserve">Софинансирование расходов по осуществлению дорожной деятельности, кроме деятельности по строительству, в отношении автомобильных дорог местного значения в границах населенных пунктов поселений </t>
  </si>
  <si>
    <t>5220626</t>
  </si>
  <si>
    <t xml:space="preserve"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</si>
  <si>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</si>
  <si>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</si>
  <si>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</si>
  <si>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</si>
  <si>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</si>
  <si>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1 14 02052 10 0000 410</t>
  </si>
  <si>
    <t>1 14 02052 10 0000 440</t>
  </si>
  <si>
    <t>1 14 02053 10 0000 410</t>
  </si>
  <si>
    <t>1 13 01995 10 0000 130</t>
  </si>
  <si>
    <t xml:space="preserve">Прочие доходы от оказания платных услуг (работ) получателями средств бюджетов поселений </t>
  </si>
  <si>
    <t>1 13 02995 10 0000 130</t>
  </si>
  <si>
    <t>Прочие доходы от компенсации затрат бюджетов поселений</t>
  </si>
  <si>
    <t>1 14 02053 10 0000 440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</si>
  <si>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</si>
  <si>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</si>
  <si>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бюджетных и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</si>
  <si>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</si>
  <si>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</si>
  <si>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1 13 01995 05 0000 130</t>
  </si>
  <si>
    <t xml:space="preserve">Прочие доходы от оказания платных услуг (работ) получателями средств бюджетов муниципальных районов </t>
  </si>
  <si>
    <t>1 13 02995 05 0000 130</t>
  </si>
  <si>
    <t>Прочие доходы от компенсации затрат бюджетов муниципальных районов</t>
  </si>
  <si>
    <t xml:space="preserve">  2 19 05000 10 0000 151</t>
  </si>
  <si>
    <t>1 19 05000 10 0000 151</t>
  </si>
  <si>
    <t>Возврат остатков субсидий и субвенций из бюджетов поселений</t>
  </si>
  <si>
    <t xml:space="preserve">2 02 04014 10 0000 151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</si>
</sst>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justify" vertical="top" wrapText="1"/>
    </xf>
    <xf numFmtId="49" fontId="2" fillId="0" borderId="5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top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/>
    </xf>
    <xf numFmtId="168" fontId="3" fillId="0" borderId="1" xfId="0" applyNumberFormat="1" applyFont="1" applyBorder="1" applyAlignment="1">
      <alignment/>
    </xf>
    <xf numFmtId="0" fontId="2" fillId="0" borderId="5" xfId="0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8" fontId="3" fillId="0" borderId="1" xfId="0" applyNumberFormat="1" applyFont="1" applyFill="1" applyBorder="1" applyAlignment="1">
      <alignment/>
    </xf>
    <xf numFmtId="168" fontId="2" fillId="0" borderId="1" xfId="0" applyNumberFormat="1" applyFont="1" applyFill="1" applyBorder="1" applyAlignment="1">
      <alignment/>
    </xf>
    <xf numFmtId="0" fontId="3" fillId="0" borderId="6" xfId="0" applyFont="1" applyBorder="1" applyAlignment="1">
      <alignment horizontal="justify" wrapText="1"/>
    </xf>
    <xf numFmtId="0" fontId="2" fillId="0" borderId="6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justify" vertical="top" wrapText="1"/>
    </xf>
    <xf numFmtId="0" fontId="2" fillId="0" borderId="8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4"/>
  <sheetViews>
    <sheetView view="pageBreakPreview" zoomScaleSheetLayoutView="100" workbookViewId="0" topLeftCell="A39">
      <selection activeCell="G35" sqref="G35"/>
    </sheetView>
  </sheetViews>
  <sheetFormatPr defaultColWidth="9.00390625" defaultRowHeight="12.75"/>
  <cols>
    <col min="1" max="1" width="37.375" style="0" customWidth="1"/>
    <col min="2" max="2" width="4.625" style="0" customWidth="1"/>
    <col min="3" max="3" width="4.125" style="0" customWidth="1"/>
    <col min="4" max="4" width="9.625" style="0" customWidth="1"/>
    <col min="5" max="5" width="4.125" style="0" customWidth="1"/>
    <col min="6" max="6" width="11.875" style="0" customWidth="1"/>
    <col min="7" max="7" width="10.375" style="0" customWidth="1"/>
    <col min="8" max="8" width="11.25390625" style="0" customWidth="1"/>
  </cols>
  <sheetData>
    <row r="1" ht="12.75" hidden="1"/>
    <row r="2" spans="1:9" ht="15.75" customHeight="1">
      <c r="A2" s="71" t="s">
        <v>166</v>
      </c>
      <c r="B2" s="71"/>
      <c r="C2" s="71"/>
      <c r="D2" s="71"/>
      <c r="E2" s="71"/>
      <c r="F2" s="71"/>
      <c r="G2" s="71"/>
      <c r="H2" s="71"/>
      <c r="I2" s="9"/>
    </row>
    <row r="3" spans="1:9" ht="15.75" customHeight="1">
      <c r="A3" s="71" t="s">
        <v>4</v>
      </c>
      <c r="B3" s="71"/>
      <c r="C3" s="71"/>
      <c r="D3" s="71"/>
      <c r="E3" s="71"/>
      <c r="F3" s="71"/>
      <c r="G3" s="71"/>
      <c r="H3" s="71"/>
      <c r="I3" s="9"/>
    </row>
    <row r="4" spans="1:9" ht="15.75" customHeight="1">
      <c r="A4" s="71" t="s">
        <v>206</v>
      </c>
      <c r="B4" s="71"/>
      <c r="C4" s="71"/>
      <c r="D4" s="71"/>
      <c r="E4" s="71"/>
      <c r="F4" s="71"/>
      <c r="G4" s="71"/>
      <c r="H4" s="71"/>
      <c r="I4" s="9"/>
    </row>
    <row r="5" spans="1:9" ht="15.75" customHeight="1">
      <c r="A5" s="71" t="s">
        <v>5</v>
      </c>
      <c r="B5" s="71"/>
      <c r="C5" s="71"/>
      <c r="D5" s="71"/>
      <c r="E5" s="71"/>
      <c r="F5" s="71"/>
      <c r="G5" s="71"/>
      <c r="H5" s="71"/>
      <c r="I5" s="9"/>
    </row>
    <row r="6" spans="1:9" ht="15.75" customHeight="1">
      <c r="A6" s="71" t="s">
        <v>206</v>
      </c>
      <c r="B6" s="71"/>
      <c r="C6" s="71"/>
      <c r="D6" s="71"/>
      <c r="E6" s="71"/>
      <c r="F6" s="71"/>
      <c r="G6" s="71"/>
      <c r="H6" s="71"/>
      <c r="I6" s="9"/>
    </row>
    <row r="7" spans="1:9" ht="15.75" customHeight="1">
      <c r="A7" s="71" t="s">
        <v>187</v>
      </c>
      <c r="B7" s="71"/>
      <c r="C7" s="71"/>
      <c r="D7" s="71"/>
      <c r="E7" s="71"/>
      <c r="F7" s="71"/>
      <c r="G7" s="71"/>
      <c r="H7" s="71"/>
      <c r="I7" s="9"/>
    </row>
    <row r="8" spans="1:9" ht="15.75" customHeight="1">
      <c r="A8" s="71" t="s">
        <v>200</v>
      </c>
      <c r="B8" s="71"/>
      <c r="C8" s="71"/>
      <c r="D8" s="71"/>
      <c r="E8" s="71"/>
      <c r="F8" s="71"/>
      <c r="G8" s="71"/>
      <c r="H8" s="71"/>
      <c r="I8" s="9"/>
    </row>
    <row r="9" spans="1:8" ht="12.75">
      <c r="A9" s="64" t="s">
        <v>208</v>
      </c>
      <c r="B9" s="64"/>
      <c r="C9" s="64"/>
      <c r="D9" s="64"/>
      <c r="E9" s="64"/>
      <c r="F9" s="64"/>
      <c r="G9" s="64"/>
      <c r="H9" s="64"/>
    </row>
    <row r="10" spans="1:8" ht="55.5" customHeight="1">
      <c r="A10" s="64"/>
      <c r="B10" s="64"/>
      <c r="C10" s="64"/>
      <c r="D10" s="64"/>
      <c r="E10" s="64"/>
      <c r="F10" s="64"/>
      <c r="G10" s="64"/>
      <c r="H10" s="64"/>
    </row>
    <row r="11" spans="1:8" ht="23.25" customHeight="1">
      <c r="A11" s="2"/>
      <c r="B11" s="2"/>
      <c r="C11" s="2"/>
      <c r="D11" s="2"/>
      <c r="E11" s="2"/>
      <c r="F11" s="2"/>
      <c r="G11" s="2"/>
      <c r="H11" s="2" t="s">
        <v>189</v>
      </c>
    </row>
    <row r="12" spans="1:8" ht="15.75">
      <c r="A12" s="68"/>
      <c r="B12" s="68" t="s">
        <v>0</v>
      </c>
      <c r="C12" s="69" t="s">
        <v>1</v>
      </c>
      <c r="D12" s="68" t="s">
        <v>2</v>
      </c>
      <c r="E12" s="68" t="s">
        <v>3</v>
      </c>
      <c r="F12" s="65" t="s">
        <v>6</v>
      </c>
      <c r="G12" s="66"/>
      <c r="H12" s="67"/>
    </row>
    <row r="13" spans="1:8" ht="66" customHeight="1">
      <c r="A13" s="68"/>
      <c r="B13" s="68"/>
      <c r="C13" s="70"/>
      <c r="D13" s="68"/>
      <c r="E13" s="68"/>
      <c r="F13" s="5" t="s">
        <v>7</v>
      </c>
      <c r="G13" s="6" t="s">
        <v>160</v>
      </c>
      <c r="H13" s="6" t="s">
        <v>161</v>
      </c>
    </row>
    <row r="14" spans="1:8" ht="15.75">
      <c r="A14" s="7" t="s">
        <v>8</v>
      </c>
      <c r="B14" s="11" t="s">
        <v>9</v>
      </c>
      <c r="C14" s="11"/>
      <c r="D14" s="11"/>
      <c r="E14" s="11"/>
      <c r="F14" s="38">
        <f>G14+H14</f>
        <v>623900</v>
      </c>
      <c r="G14" s="38">
        <f>G15+G19</f>
        <v>623600</v>
      </c>
      <c r="H14" s="38">
        <f>H15+H19</f>
        <v>300</v>
      </c>
    </row>
    <row r="15" spans="1:8" ht="94.5">
      <c r="A15" s="10" t="s">
        <v>186</v>
      </c>
      <c r="B15" s="12" t="s">
        <v>9</v>
      </c>
      <c r="C15" s="12" t="s">
        <v>10</v>
      </c>
      <c r="D15" s="12"/>
      <c r="E15" s="12"/>
      <c r="F15" s="38">
        <f>G15+H15</f>
        <v>612900</v>
      </c>
      <c r="G15" s="39">
        <f aca="true" t="shared" si="0" ref="G15:H17">G16</f>
        <v>612600</v>
      </c>
      <c r="H15" s="39">
        <f t="shared" si="0"/>
        <v>300</v>
      </c>
    </row>
    <row r="16" spans="1:8" ht="78.75">
      <c r="A16" s="21" t="s">
        <v>11</v>
      </c>
      <c r="B16" s="12" t="s">
        <v>9</v>
      </c>
      <c r="C16" s="12" t="s">
        <v>10</v>
      </c>
      <c r="D16" s="12" t="s">
        <v>12</v>
      </c>
      <c r="E16" s="12"/>
      <c r="F16" s="38">
        <f>G16+H16</f>
        <v>612900</v>
      </c>
      <c r="G16" s="39">
        <f t="shared" si="0"/>
        <v>612600</v>
      </c>
      <c r="H16" s="39">
        <f t="shared" si="0"/>
        <v>300</v>
      </c>
    </row>
    <row r="17" spans="1:8" ht="15.75">
      <c r="A17" s="21" t="s">
        <v>13</v>
      </c>
      <c r="B17" s="12" t="s">
        <v>9</v>
      </c>
      <c r="C17" s="12" t="s">
        <v>10</v>
      </c>
      <c r="D17" s="12" t="s">
        <v>15</v>
      </c>
      <c r="E17" s="12"/>
      <c r="F17" s="38">
        <f aca="true" t="shared" si="1" ref="F17:F53">G17+H17</f>
        <v>612900</v>
      </c>
      <c r="G17" s="39">
        <f t="shared" si="0"/>
        <v>612600</v>
      </c>
      <c r="H17" s="39">
        <f t="shared" si="0"/>
        <v>300</v>
      </c>
    </row>
    <row r="18" spans="1:8" ht="31.5">
      <c r="A18" s="21" t="s">
        <v>14</v>
      </c>
      <c r="B18" s="12" t="s">
        <v>9</v>
      </c>
      <c r="C18" s="12" t="s">
        <v>10</v>
      </c>
      <c r="D18" s="12" t="s">
        <v>15</v>
      </c>
      <c r="E18" s="12" t="s">
        <v>16</v>
      </c>
      <c r="F18" s="38">
        <f t="shared" si="1"/>
        <v>612900</v>
      </c>
      <c r="G18" s="39">
        <v>612600</v>
      </c>
      <c r="H18" s="39">
        <v>300</v>
      </c>
    </row>
    <row r="19" spans="1:8" ht="15.75">
      <c r="A19" s="44" t="s">
        <v>17</v>
      </c>
      <c r="B19" s="12" t="s">
        <v>9</v>
      </c>
      <c r="C19" s="12" t="s">
        <v>40</v>
      </c>
      <c r="D19" s="12"/>
      <c r="E19" s="12"/>
      <c r="F19" s="38">
        <f t="shared" si="1"/>
        <v>11000</v>
      </c>
      <c r="G19" s="39">
        <f>G20</f>
        <v>11000</v>
      </c>
      <c r="H19" s="39"/>
    </row>
    <row r="20" spans="1:8" ht="31.5">
      <c r="A20" s="21" t="s">
        <v>18</v>
      </c>
      <c r="B20" s="12" t="s">
        <v>9</v>
      </c>
      <c r="C20" s="12" t="s">
        <v>40</v>
      </c>
      <c r="D20" s="12" t="s">
        <v>41</v>
      </c>
      <c r="E20" s="12"/>
      <c r="F20" s="38">
        <f t="shared" si="1"/>
        <v>11000</v>
      </c>
      <c r="G20" s="39">
        <f>G21</f>
        <v>11000</v>
      </c>
      <c r="H20" s="39"/>
    </row>
    <row r="21" spans="1:8" ht="15.75">
      <c r="A21" s="21" t="s">
        <v>19</v>
      </c>
      <c r="B21" s="12" t="s">
        <v>9</v>
      </c>
      <c r="C21" s="12" t="s">
        <v>40</v>
      </c>
      <c r="D21" s="12" t="s">
        <v>41</v>
      </c>
      <c r="E21" s="12" t="s">
        <v>42</v>
      </c>
      <c r="F21" s="38">
        <f t="shared" si="1"/>
        <v>11000</v>
      </c>
      <c r="G21" s="39">
        <v>11000</v>
      </c>
      <c r="H21" s="39"/>
    </row>
    <row r="22" spans="1:8" ht="15.75">
      <c r="A22" s="45" t="s">
        <v>20</v>
      </c>
      <c r="B22" s="11" t="s">
        <v>43</v>
      </c>
      <c r="C22" s="11"/>
      <c r="D22" s="11"/>
      <c r="E22" s="11"/>
      <c r="F22" s="38">
        <f t="shared" si="1"/>
        <v>114000</v>
      </c>
      <c r="G22" s="38"/>
      <c r="H22" s="38">
        <f>H23</f>
        <v>114000</v>
      </c>
    </row>
    <row r="23" spans="1:8" ht="31.5">
      <c r="A23" s="44" t="s">
        <v>21</v>
      </c>
      <c r="B23" s="12" t="s">
        <v>43</v>
      </c>
      <c r="C23" s="12" t="s">
        <v>44</v>
      </c>
      <c r="D23" s="12"/>
      <c r="E23" s="12"/>
      <c r="F23" s="38">
        <f t="shared" si="1"/>
        <v>114000</v>
      </c>
      <c r="G23" s="39"/>
      <c r="H23" s="39">
        <f>H24</f>
        <v>114000</v>
      </c>
    </row>
    <row r="24" spans="1:8" ht="47.25">
      <c r="A24" s="21" t="s">
        <v>22</v>
      </c>
      <c r="B24" s="12" t="s">
        <v>43</v>
      </c>
      <c r="C24" s="12" t="s">
        <v>44</v>
      </c>
      <c r="D24" s="12" t="s">
        <v>45</v>
      </c>
      <c r="E24" s="12"/>
      <c r="F24" s="38">
        <f t="shared" si="1"/>
        <v>114000</v>
      </c>
      <c r="G24" s="39"/>
      <c r="H24" s="39">
        <f>H25</f>
        <v>114000</v>
      </c>
    </row>
    <row r="25" spans="1:8" ht="31.5">
      <c r="A25" s="21" t="s">
        <v>14</v>
      </c>
      <c r="B25" s="12" t="s">
        <v>43</v>
      </c>
      <c r="C25" s="12" t="s">
        <v>44</v>
      </c>
      <c r="D25" s="12" t="s">
        <v>45</v>
      </c>
      <c r="E25" s="12" t="s">
        <v>16</v>
      </c>
      <c r="F25" s="38">
        <f t="shared" si="1"/>
        <v>114000</v>
      </c>
      <c r="G25" s="39"/>
      <c r="H25" s="39">
        <v>114000</v>
      </c>
    </row>
    <row r="26" spans="1:8" ht="33" customHeight="1">
      <c r="A26" s="13" t="s">
        <v>23</v>
      </c>
      <c r="B26" s="11" t="s">
        <v>44</v>
      </c>
      <c r="C26" s="11"/>
      <c r="D26" s="11"/>
      <c r="E26" s="11"/>
      <c r="F26" s="38">
        <f t="shared" si="1"/>
        <v>201000</v>
      </c>
      <c r="G26" s="38">
        <f>G27</f>
        <v>201000</v>
      </c>
      <c r="H26" s="38"/>
    </row>
    <row r="27" spans="1:8" ht="29.25" customHeight="1">
      <c r="A27" s="46" t="s">
        <v>24</v>
      </c>
      <c r="B27" s="12" t="s">
        <v>44</v>
      </c>
      <c r="C27" s="12" t="s">
        <v>46</v>
      </c>
      <c r="D27" s="12"/>
      <c r="E27" s="12"/>
      <c r="F27" s="38">
        <f t="shared" si="1"/>
        <v>201000</v>
      </c>
      <c r="G27" s="39">
        <f>G28</f>
        <v>201000</v>
      </c>
      <c r="H27" s="39"/>
    </row>
    <row r="28" spans="1:8" ht="47.25">
      <c r="A28" s="14" t="s">
        <v>47</v>
      </c>
      <c r="B28" s="12" t="s">
        <v>44</v>
      </c>
      <c r="C28" s="12" t="s">
        <v>46</v>
      </c>
      <c r="D28" s="12" t="s">
        <v>48</v>
      </c>
      <c r="E28" s="12"/>
      <c r="F28" s="38">
        <f t="shared" si="1"/>
        <v>201000</v>
      </c>
      <c r="G28" s="39">
        <f>G29</f>
        <v>201000</v>
      </c>
      <c r="H28" s="39"/>
    </row>
    <row r="29" spans="1:8" ht="31.5">
      <c r="A29" s="21" t="s">
        <v>14</v>
      </c>
      <c r="B29" s="12" t="s">
        <v>44</v>
      </c>
      <c r="C29" s="12" t="s">
        <v>46</v>
      </c>
      <c r="D29" s="12" t="s">
        <v>48</v>
      </c>
      <c r="E29" s="12" t="s">
        <v>16</v>
      </c>
      <c r="F29" s="38">
        <f t="shared" si="1"/>
        <v>201000</v>
      </c>
      <c r="G29" s="39">
        <v>201000</v>
      </c>
      <c r="H29" s="39"/>
    </row>
    <row r="30" spans="1:8" ht="15.75">
      <c r="A30" s="45" t="s">
        <v>227</v>
      </c>
      <c r="B30" s="11" t="s">
        <v>10</v>
      </c>
      <c r="C30" s="12"/>
      <c r="D30" s="12"/>
      <c r="E30" s="12"/>
      <c r="F30" s="38">
        <f>F34</f>
        <v>338900</v>
      </c>
      <c r="G30" s="38">
        <f>G34</f>
        <v>169400</v>
      </c>
      <c r="H30" s="38">
        <f>H34</f>
        <v>169500</v>
      </c>
    </row>
    <row r="31" spans="1:8" ht="15.75">
      <c r="A31" s="44" t="s">
        <v>228</v>
      </c>
      <c r="B31" s="12" t="s">
        <v>10</v>
      </c>
      <c r="C31" s="12" t="s">
        <v>229</v>
      </c>
      <c r="D31" s="12"/>
      <c r="E31" s="12"/>
      <c r="F31" s="38">
        <f>F34</f>
        <v>338900</v>
      </c>
      <c r="G31" s="39">
        <f>G34</f>
        <v>169400</v>
      </c>
      <c r="H31" s="39">
        <f>H34</f>
        <v>169500</v>
      </c>
    </row>
    <row r="32" spans="1:8" ht="63">
      <c r="A32" s="21" t="s">
        <v>230</v>
      </c>
      <c r="B32" s="12" t="s">
        <v>10</v>
      </c>
      <c r="C32" s="12" t="s">
        <v>229</v>
      </c>
      <c r="D32" s="12" t="s">
        <v>231</v>
      </c>
      <c r="E32" s="12"/>
      <c r="F32" s="38">
        <f>F34</f>
        <v>338900</v>
      </c>
      <c r="G32" s="39">
        <f>G34</f>
        <v>169400</v>
      </c>
      <c r="H32" s="39">
        <f>H34</f>
        <v>169500</v>
      </c>
    </row>
    <row r="33" spans="1:8" ht="110.25">
      <c r="A33" s="21" t="s">
        <v>232</v>
      </c>
      <c r="B33" s="12" t="s">
        <v>10</v>
      </c>
      <c r="C33" s="12" t="s">
        <v>229</v>
      </c>
      <c r="D33" s="12" t="s">
        <v>233</v>
      </c>
      <c r="E33" s="12"/>
      <c r="F33" s="38">
        <f>F34</f>
        <v>338900</v>
      </c>
      <c r="G33" s="39">
        <f>G34</f>
        <v>169400</v>
      </c>
      <c r="H33" s="39">
        <f>H34</f>
        <v>169500</v>
      </c>
    </row>
    <row r="34" spans="1:8" ht="31.5">
      <c r="A34" s="21" t="s">
        <v>14</v>
      </c>
      <c r="B34" s="12" t="s">
        <v>10</v>
      </c>
      <c r="C34" s="12" t="s">
        <v>229</v>
      </c>
      <c r="D34" s="12" t="s">
        <v>233</v>
      </c>
      <c r="E34" s="12" t="s">
        <v>16</v>
      </c>
      <c r="F34" s="38">
        <f>G34+H34</f>
        <v>338900</v>
      </c>
      <c r="G34" s="39">
        <v>169400</v>
      </c>
      <c r="H34" s="39">
        <v>169500</v>
      </c>
    </row>
    <row r="35" spans="1:8" ht="31.5">
      <c r="A35" s="13" t="s">
        <v>25</v>
      </c>
      <c r="B35" s="11" t="s">
        <v>49</v>
      </c>
      <c r="C35" s="11"/>
      <c r="D35" s="11"/>
      <c r="E35" s="11"/>
      <c r="F35" s="51">
        <f>F36</f>
        <v>100300</v>
      </c>
      <c r="G35" s="51">
        <f>G36</f>
        <v>100300</v>
      </c>
      <c r="H35" s="51">
        <f>H36</f>
        <v>0</v>
      </c>
    </row>
    <row r="36" spans="1:8" ht="15.75">
      <c r="A36" s="46" t="s">
        <v>26</v>
      </c>
      <c r="B36" s="12" t="s">
        <v>49</v>
      </c>
      <c r="C36" s="12" t="s">
        <v>44</v>
      </c>
      <c r="D36" s="12"/>
      <c r="E36" s="12"/>
      <c r="F36" s="51">
        <f t="shared" si="1"/>
        <v>100300</v>
      </c>
      <c r="G36" s="52">
        <f>G37+G39</f>
        <v>100300</v>
      </c>
      <c r="H36" s="52"/>
    </row>
    <row r="37" spans="1:8" ht="15.75">
      <c r="A37" s="6" t="s">
        <v>27</v>
      </c>
      <c r="B37" s="12" t="s">
        <v>49</v>
      </c>
      <c r="C37" s="12" t="s">
        <v>44</v>
      </c>
      <c r="D37" s="12" t="s">
        <v>50</v>
      </c>
      <c r="E37" s="12"/>
      <c r="F37" s="51">
        <f t="shared" si="1"/>
        <v>60000</v>
      </c>
      <c r="G37" s="52">
        <f>G38</f>
        <v>60000</v>
      </c>
      <c r="H37" s="52"/>
    </row>
    <row r="38" spans="1:8" ht="31.5">
      <c r="A38" s="14" t="s">
        <v>14</v>
      </c>
      <c r="B38" s="12" t="s">
        <v>49</v>
      </c>
      <c r="C38" s="12" t="s">
        <v>44</v>
      </c>
      <c r="D38" s="12" t="s">
        <v>50</v>
      </c>
      <c r="E38" s="12" t="s">
        <v>16</v>
      </c>
      <c r="F38" s="51">
        <f t="shared" si="1"/>
        <v>60000</v>
      </c>
      <c r="G38" s="52">
        <v>60000</v>
      </c>
      <c r="H38" s="52"/>
    </row>
    <row r="39" spans="1:8" ht="47.25">
      <c r="A39" s="14" t="s">
        <v>28</v>
      </c>
      <c r="B39" s="12" t="s">
        <v>49</v>
      </c>
      <c r="C39" s="12" t="s">
        <v>44</v>
      </c>
      <c r="D39" s="12" t="s">
        <v>51</v>
      </c>
      <c r="E39" s="12"/>
      <c r="F39" s="51">
        <f t="shared" si="1"/>
        <v>40300</v>
      </c>
      <c r="G39" s="52">
        <f>G40</f>
        <v>40300</v>
      </c>
      <c r="H39" s="52"/>
    </row>
    <row r="40" spans="1:8" ht="31.5">
      <c r="A40" s="14" t="s">
        <v>14</v>
      </c>
      <c r="B40" s="12" t="s">
        <v>49</v>
      </c>
      <c r="C40" s="12" t="s">
        <v>44</v>
      </c>
      <c r="D40" s="12" t="s">
        <v>51</v>
      </c>
      <c r="E40" s="12" t="s">
        <v>16</v>
      </c>
      <c r="F40" s="51">
        <f t="shared" si="1"/>
        <v>40300</v>
      </c>
      <c r="G40" s="52">
        <v>40300</v>
      </c>
      <c r="H40" s="52"/>
    </row>
    <row r="41" spans="1:8" ht="15.75">
      <c r="A41" s="13" t="s">
        <v>29</v>
      </c>
      <c r="B41" s="11" t="s">
        <v>52</v>
      </c>
      <c r="C41" s="11"/>
      <c r="D41" s="11"/>
      <c r="E41" s="11"/>
      <c r="F41" s="38">
        <f t="shared" si="1"/>
        <v>11500</v>
      </c>
      <c r="G41" s="38">
        <f>G42</f>
        <v>11500</v>
      </c>
      <c r="H41" s="38"/>
    </row>
    <row r="42" spans="1:8" ht="46.5" customHeight="1">
      <c r="A42" s="46" t="s">
        <v>53</v>
      </c>
      <c r="B42" s="12" t="s">
        <v>52</v>
      </c>
      <c r="C42" s="12" t="s">
        <v>44</v>
      </c>
      <c r="D42" s="12"/>
      <c r="E42" s="12"/>
      <c r="F42" s="38">
        <f t="shared" si="1"/>
        <v>11500</v>
      </c>
      <c r="G42" s="39">
        <f>G43</f>
        <v>11500</v>
      </c>
      <c r="H42" s="39"/>
    </row>
    <row r="43" spans="1:8" ht="31.5">
      <c r="A43" s="6" t="s">
        <v>30</v>
      </c>
      <c r="B43" s="12" t="s">
        <v>52</v>
      </c>
      <c r="C43" s="12" t="s">
        <v>44</v>
      </c>
      <c r="D43" s="12" t="s">
        <v>54</v>
      </c>
      <c r="E43" s="12"/>
      <c r="F43" s="38">
        <f t="shared" si="1"/>
        <v>11500</v>
      </c>
      <c r="G43" s="39">
        <f>G44</f>
        <v>11500</v>
      </c>
      <c r="H43" s="39"/>
    </row>
    <row r="44" spans="1:8" ht="15.75">
      <c r="A44" s="6" t="s">
        <v>31</v>
      </c>
      <c r="B44" s="12" t="s">
        <v>52</v>
      </c>
      <c r="C44" s="12" t="s">
        <v>44</v>
      </c>
      <c r="D44" s="12" t="s">
        <v>55</v>
      </c>
      <c r="E44" s="12"/>
      <c r="F44" s="38">
        <f t="shared" si="1"/>
        <v>11500</v>
      </c>
      <c r="G44" s="39">
        <f>G45</f>
        <v>11500</v>
      </c>
      <c r="H44" s="39"/>
    </row>
    <row r="45" spans="1:8" ht="31.5">
      <c r="A45" s="14" t="s">
        <v>14</v>
      </c>
      <c r="B45" s="12" t="s">
        <v>52</v>
      </c>
      <c r="C45" s="12" t="s">
        <v>44</v>
      </c>
      <c r="D45" s="12" t="s">
        <v>55</v>
      </c>
      <c r="E45" s="12" t="s">
        <v>16</v>
      </c>
      <c r="F45" s="38">
        <f t="shared" si="1"/>
        <v>11500</v>
      </c>
      <c r="G45" s="39">
        <v>11500</v>
      </c>
      <c r="H45" s="39"/>
    </row>
    <row r="46" spans="1:8" ht="15.75">
      <c r="A46" s="15" t="s">
        <v>164</v>
      </c>
      <c r="B46" s="11" t="s">
        <v>56</v>
      </c>
      <c r="C46" s="11"/>
      <c r="D46" s="11"/>
      <c r="E46" s="11"/>
      <c r="F46" s="38">
        <f t="shared" si="1"/>
        <v>1801400</v>
      </c>
      <c r="G46" s="38">
        <f>G48+G51</f>
        <v>1801400</v>
      </c>
      <c r="H46" s="38"/>
    </row>
    <row r="47" spans="1:8" ht="15.75">
      <c r="A47" s="46" t="s">
        <v>32</v>
      </c>
      <c r="B47" s="12" t="s">
        <v>56</v>
      </c>
      <c r="C47" s="12" t="s">
        <v>9</v>
      </c>
      <c r="D47" s="12"/>
      <c r="E47" s="12"/>
      <c r="F47" s="38">
        <f>F46</f>
        <v>1801400</v>
      </c>
      <c r="G47" s="38">
        <f>G46</f>
        <v>1801400</v>
      </c>
      <c r="H47" s="38"/>
    </row>
    <row r="48" spans="1:8" ht="47.25">
      <c r="A48" s="47" t="s">
        <v>33</v>
      </c>
      <c r="B48" s="12" t="s">
        <v>56</v>
      </c>
      <c r="C48" s="12" t="s">
        <v>9</v>
      </c>
      <c r="D48" s="12" t="s">
        <v>57</v>
      </c>
      <c r="E48" s="12"/>
      <c r="F48" s="38">
        <f t="shared" si="1"/>
        <v>1526600</v>
      </c>
      <c r="G48" s="39">
        <f>G49</f>
        <v>1526600</v>
      </c>
      <c r="H48" s="39"/>
    </row>
    <row r="49" spans="1:8" ht="31.5">
      <c r="A49" s="6" t="s">
        <v>34</v>
      </c>
      <c r="B49" s="12" t="s">
        <v>56</v>
      </c>
      <c r="C49" s="12" t="s">
        <v>9</v>
      </c>
      <c r="D49" s="12" t="s">
        <v>58</v>
      </c>
      <c r="E49" s="12"/>
      <c r="F49" s="38">
        <f t="shared" si="1"/>
        <v>1526600</v>
      </c>
      <c r="G49" s="39">
        <f>G50</f>
        <v>1526600</v>
      </c>
      <c r="H49" s="39"/>
    </row>
    <row r="50" spans="1:8" ht="80.25" customHeight="1">
      <c r="A50" s="6" t="s">
        <v>221</v>
      </c>
      <c r="B50" s="12" t="s">
        <v>56</v>
      </c>
      <c r="C50" s="12" t="s">
        <v>9</v>
      </c>
      <c r="D50" s="12" t="s">
        <v>58</v>
      </c>
      <c r="E50" s="12" t="s">
        <v>220</v>
      </c>
      <c r="F50" s="38">
        <f t="shared" si="1"/>
        <v>1526600</v>
      </c>
      <c r="G50" s="39">
        <v>1526600</v>
      </c>
      <c r="H50" s="39"/>
    </row>
    <row r="51" spans="1:8" ht="15.75">
      <c r="A51" s="6" t="s">
        <v>35</v>
      </c>
      <c r="B51" s="12" t="s">
        <v>56</v>
      </c>
      <c r="C51" s="12" t="s">
        <v>9</v>
      </c>
      <c r="D51" s="12" t="s">
        <v>59</v>
      </c>
      <c r="E51" s="12"/>
      <c r="F51" s="38">
        <f t="shared" si="1"/>
        <v>274800</v>
      </c>
      <c r="G51" s="39">
        <f>G52</f>
        <v>274800</v>
      </c>
      <c r="H51" s="39"/>
    </row>
    <row r="52" spans="1:8" ht="31.5">
      <c r="A52" s="6" t="s">
        <v>34</v>
      </c>
      <c r="B52" s="12" t="s">
        <v>56</v>
      </c>
      <c r="C52" s="12" t="s">
        <v>9</v>
      </c>
      <c r="D52" s="12" t="s">
        <v>60</v>
      </c>
      <c r="E52" s="12"/>
      <c r="F52" s="38">
        <f t="shared" si="1"/>
        <v>274800</v>
      </c>
      <c r="G52" s="39">
        <f>G53</f>
        <v>274800</v>
      </c>
      <c r="H52" s="39"/>
    </row>
    <row r="53" spans="1:8" ht="77.25" customHeight="1">
      <c r="A53" s="6" t="s">
        <v>221</v>
      </c>
      <c r="B53" s="12" t="s">
        <v>56</v>
      </c>
      <c r="C53" s="12" t="s">
        <v>9</v>
      </c>
      <c r="D53" s="12" t="s">
        <v>60</v>
      </c>
      <c r="E53" s="12" t="s">
        <v>220</v>
      </c>
      <c r="F53" s="39">
        <f t="shared" si="1"/>
        <v>274800</v>
      </c>
      <c r="G53" s="39">
        <v>274800</v>
      </c>
      <c r="H53" s="39"/>
    </row>
    <row r="54" spans="1:8" ht="15.75">
      <c r="A54" s="49" t="s">
        <v>38</v>
      </c>
      <c r="B54" s="11" t="s">
        <v>46</v>
      </c>
      <c r="C54" s="11"/>
      <c r="D54" s="11"/>
      <c r="E54" s="11"/>
      <c r="F54" s="38">
        <f aca="true" t="shared" si="2" ref="F54:H55">F55</f>
        <v>484000</v>
      </c>
      <c r="G54" s="38">
        <f t="shared" si="2"/>
        <v>155100</v>
      </c>
      <c r="H54" s="38">
        <f t="shared" si="2"/>
        <v>328900</v>
      </c>
    </row>
    <row r="55" spans="1:8" ht="15.75">
      <c r="A55" s="44" t="s">
        <v>39</v>
      </c>
      <c r="B55" s="12" t="s">
        <v>46</v>
      </c>
      <c r="C55" s="12" t="s">
        <v>44</v>
      </c>
      <c r="D55" s="12"/>
      <c r="E55" s="12"/>
      <c r="F55" s="38">
        <f t="shared" si="2"/>
        <v>484000</v>
      </c>
      <c r="G55" s="38">
        <f t="shared" si="2"/>
        <v>155100</v>
      </c>
      <c r="H55" s="38">
        <f t="shared" si="2"/>
        <v>328900</v>
      </c>
    </row>
    <row r="56" spans="1:8" ht="48" customHeight="1">
      <c r="A56" s="21" t="s">
        <v>225</v>
      </c>
      <c r="B56" s="12" t="s">
        <v>46</v>
      </c>
      <c r="C56" s="12" t="s">
        <v>44</v>
      </c>
      <c r="D56" s="12" t="s">
        <v>63</v>
      </c>
      <c r="E56" s="12"/>
      <c r="F56" s="38">
        <f>F57</f>
        <v>484000</v>
      </c>
      <c r="G56" s="39">
        <f>G57</f>
        <v>155100</v>
      </c>
      <c r="H56" s="39">
        <f>H57</f>
        <v>328900</v>
      </c>
    </row>
    <row r="57" spans="1:8" ht="15.75">
      <c r="A57" s="50" t="s">
        <v>202</v>
      </c>
      <c r="B57" s="12" t="s">
        <v>46</v>
      </c>
      <c r="C57" s="12" t="s">
        <v>44</v>
      </c>
      <c r="D57" s="12" t="s">
        <v>63</v>
      </c>
      <c r="E57" s="12" t="s">
        <v>201</v>
      </c>
      <c r="F57" s="38">
        <f>G57+H57</f>
        <v>484000</v>
      </c>
      <c r="G57" s="39">
        <v>155100</v>
      </c>
      <c r="H57" s="39">
        <v>328900</v>
      </c>
    </row>
    <row r="58" spans="1:8" ht="15.75">
      <c r="A58" s="45" t="s">
        <v>165</v>
      </c>
      <c r="B58" s="11" t="s">
        <v>40</v>
      </c>
      <c r="C58" s="11"/>
      <c r="D58" s="11"/>
      <c r="E58" s="11"/>
      <c r="F58" s="38">
        <f aca="true" t="shared" si="3" ref="F58:F64">G58+H58</f>
        <v>11300</v>
      </c>
      <c r="G58" s="38">
        <f>G59</f>
        <v>11300</v>
      </c>
      <c r="H58" s="38"/>
    </row>
    <row r="59" spans="1:8" ht="15.75">
      <c r="A59" s="44" t="s">
        <v>226</v>
      </c>
      <c r="B59" s="12" t="s">
        <v>40</v>
      </c>
      <c r="C59" s="12" t="s">
        <v>9</v>
      </c>
      <c r="D59" s="12"/>
      <c r="E59" s="12"/>
      <c r="F59" s="38">
        <f t="shared" si="3"/>
        <v>11300</v>
      </c>
      <c r="G59" s="39">
        <f>G60</f>
        <v>11300</v>
      </c>
      <c r="H59" s="39"/>
    </row>
    <row r="60" spans="1:8" ht="31.5">
      <c r="A60" s="6" t="s">
        <v>36</v>
      </c>
      <c r="B60" s="12" t="s">
        <v>40</v>
      </c>
      <c r="C60" s="12" t="s">
        <v>9</v>
      </c>
      <c r="D60" s="12" t="s">
        <v>61</v>
      </c>
      <c r="E60" s="12"/>
      <c r="F60" s="38">
        <f t="shared" si="3"/>
        <v>11300</v>
      </c>
      <c r="G60" s="39">
        <f>G61</f>
        <v>11300</v>
      </c>
      <c r="H60" s="39"/>
    </row>
    <row r="61" spans="1:8" ht="47.25">
      <c r="A61" s="21" t="s">
        <v>37</v>
      </c>
      <c r="B61" s="12" t="s">
        <v>40</v>
      </c>
      <c r="C61" s="12" t="s">
        <v>9</v>
      </c>
      <c r="D61" s="12" t="s">
        <v>62</v>
      </c>
      <c r="E61" s="12"/>
      <c r="F61" s="38">
        <f t="shared" si="3"/>
        <v>11300</v>
      </c>
      <c r="G61" s="39">
        <f>G62</f>
        <v>11300</v>
      </c>
      <c r="H61" s="39"/>
    </row>
    <row r="62" spans="1:8" ht="31.5">
      <c r="A62" s="21" t="s">
        <v>14</v>
      </c>
      <c r="B62" s="12" t="s">
        <v>40</v>
      </c>
      <c r="C62" s="12" t="s">
        <v>9</v>
      </c>
      <c r="D62" s="12" t="s">
        <v>62</v>
      </c>
      <c r="E62" s="12" t="s">
        <v>16</v>
      </c>
      <c r="F62" s="38">
        <f t="shared" si="3"/>
        <v>11300</v>
      </c>
      <c r="G62" s="39">
        <v>11300</v>
      </c>
      <c r="H62" s="39"/>
    </row>
    <row r="63" spans="1:8" ht="15.75">
      <c r="A63" s="6"/>
      <c r="B63" s="12"/>
      <c r="C63" s="12"/>
      <c r="D63" s="12"/>
      <c r="E63" s="12"/>
      <c r="F63" s="38"/>
      <c r="G63" s="39"/>
      <c r="H63" s="39"/>
    </row>
    <row r="64" spans="1:8" ht="15.75">
      <c r="A64" s="13" t="s">
        <v>65</v>
      </c>
      <c r="B64" s="12"/>
      <c r="C64" s="12"/>
      <c r="D64" s="12"/>
      <c r="E64" s="12"/>
      <c r="F64" s="38">
        <f t="shared" si="3"/>
        <v>3686300</v>
      </c>
      <c r="G64" s="38">
        <f>G14+G22+G26+G35+G41+G46+G54+G58+G30</f>
        <v>3073600</v>
      </c>
      <c r="H64" s="38">
        <f>H14+H22+H26+H35+H41+H46+H54+H58+H30</f>
        <v>612700</v>
      </c>
    </row>
  </sheetData>
  <mergeCells count="14">
    <mergeCell ref="A6:H6"/>
    <mergeCell ref="A7:H7"/>
    <mergeCell ref="A8:H8"/>
    <mergeCell ref="A2:H2"/>
    <mergeCell ref="A3:H3"/>
    <mergeCell ref="A4:H4"/>
    <mergeCell ref="A5:H5"/>
    <mergeCell ref="A9:H10"/>
    <mergeCell ref="F12:H12"/>
    <mergeCell ref="A12:A13"/>
    <mergeCell ref="B12:B13"/>
    <mergeCell ref="D12:D13"/>
    <mergeCell ref="E12:E13"/>
    <mergeCell ref="C12:C13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5"/>
  <sheetViews>
    <sheetView view="pageBreakPreview" zoomScaleSheetLayoutView="100" workbookViewId="0" topLeftCell="A34">
      <selection activeCell="H36" sqref="H36"/>
    </sheetView>
  </sheetViews>
  <sheetFormatPr defaultColWidth="9.00390625" defaultRowHeight="12.75"/>
  <cols>
    <col min="1" max="1" width="34.125" style="0" customWidth="1"/>
    <col min="2" max="2" width="5.00390625" style="0" customWidth="1"/>
    <col min="3" max="3" width="4.00390625" style="0" customWidth="1"/>
    <col min="4" max="4" width="3.875" style="0" customWidth="1"/>
    <col min="5" max="5" width="10.25390625" style="0" customWidth="1"/>
    <col min="6" max="6" width="4.00390625" style="0" customWidth="1"/>
    <col min="7" max="8" width="10.375" style="0" customWidth="1"/>
    <col min="9" max="9" width="11.125" style="0" customWidth="1"/>
  </cols>
  <sheetData>
    <row r="1" ht="2.25" customHeight="1"/>
    <row r="2" spans="1:9" ht="15.75" customHeight="1">
      <c r="A2" s="71" t="s">
        <v>167</v>
      </c>
      <c r="B2" s="71"/>
      <c r="C2" s="71"/>
      <c r="D2" s="71"/>
      <c r="E2" s="71"/>
      <c r="F2" s="71"/>
      <c r="G2" s="71"/>
      <c r="H2" s="71"/>
      <c r="I2" s="71"/>
    </row>
    <row r="3" spans="1:9" ht="15.75" customHeight="1">
      <c r="A3" s="71" t="s">
        <v>4</v>
      </c>
      <c r="B3" s="71"/>
      <c r="C3" s="71"/>
      <c r="D3" s="71"/>
      <c r="E3" s="71"/>
      <c r="F3" s="71"/>
      <c r="G3" s="71"/>
      <c r="H3" s="71"/>
      <c r="I3" s="71"/>
    </row>
    <row r="4" spans="1:9" ht="15.75" customHeight="1">
      <c r="A4" s="71" t="s">
        <v>206</v>
      </c>
      <c r="B4" s="71"/>
      <c r="C4" s="71"/>
      <c r="D4" s="71"/>
      <c r="E4" s="71"/>
      <c r="F4" s="71"/>
      <c r="G4" s="71"/>
      <c r="H4" s="71"/>
      <c r="I4" s="71"/>
    </row>
    <row r="5" spans="1:9" ht="15.75" customHeight="1">
      <c r="A5" s="71" t="s">
        <v>5</v>
      </c>
      <c r="B5" s="71"/>
      <c r="C5" s="71"/>
      <c r="D5" s="71"/>
      <c r="E5" s="71"/>
      <c r="F5" s="71"/>
      <c r="G5" s="71"/>
      <c r="H5" s="71"/>
      <c r="I5" s="71"/>
    </row>
    <row r="6" spans="1:9" ht="15.75" customHeight="1">
      <c r="A6" s="71" t="s">
        <v>206</v>
      </c>
      <c r="B6" s="71"/>
      <c r="C6" s="71"/>
      <c r="D6" s="71"/>
      <c r="E6" s="71"/>
      <c r="F6" s="71"/>
      <c r="G6" s="71"/>
      <c r="H6" s="71"/>
      <c r="I6" s="71"/>
    </row>
    <row r="7" spans="1:9" ht="15.75" customHeight="1">
      <c r="A7" s="71" t="s">
        <v>187</v>
      </c>
      <c r="B7" s="71"/>
      <c r="C7" s="71"/>
      <c r="D7" s="71"/>
      <c r="E7" s="71"/>
      <c r="F7" s="71"/>
      <c r="G7" s="71"/>
      <c r="H7" s="71"/>
      <c r="I7" s="71"/>
    </row>
    <row r="8" spans="1:9" ht="15.75" customHeight="1">
      <c r="A8" s="71" t="s">
        <v>203</v>
      </c>
      <c r="B8" s="71"/>
      <c r="C8" s="71"/>
      <c r="D8" s="71"/>
      <c r="E8" s="71"/>
      <c r="F8" s="71"/>
      <c r="G8" s="71"/>
      <c r="H8" s="71"/>
      <c r="I8" s="71"/>
    </row>
    <row r="9" spans="1:9" ht="12.75">
      <c r="A9" s="64" t="s">
        <v>208</v>
      </c>
      <c r="B9" s="64"/>
      <c r="C9" s="64"/>
      <c r="D9" s="64"/>
      <c r="E9" s="64"/>
      <c r="F9" s="64"/>
      <c r="G9" s="64"/>
      <c r="H9" s="64"/>
      <c r="I9" s="64"/>
    </row>
    <row r="10" spans="1:9" ht="75" customHeight="1">
      <c r="A10" s="64"/>
      <c r="B10" s="64"/>
      <c r="C10" s="64"/>
      <c r="D10" s="64"/>
      <c r="E10" s="64"/>
      <c r="F10" s="64"/>
      <c r="G10" s="64"/>
      <c r="H10" s="64"/>
      <c r="I10" s="64"/>
    </row>
    <row r="11" spans="1:9" ht="15.75">
      <c r="A11" s="2"/>
      <c r="B11" s="2"/>
      <c r="C11" s="2"/>
      <c r="D11" s="2"/>
      <c r="E11" s="2"/>
      <c r="F11" s="2"/>
      <c r="G11" s="2"/>
      <c r="H11" s="2"/>
      <c r="I11" s="2" t="s">
        <v>189</v>
      </c>
    </row>
    <row r="12" spans="1:9" ht="15.75">
      <c r="A12" s="68"/>
      <c r="B12" s="69" t="s">
        <v>64</v>
      </c>
      <c r="C12" s="68" t="s">
        <v>0</v>
      </c>
      <c r="D12" s="69" t="s">
        <v>1</v>
      </c>
      <c r="E12" s="68" t="s">
        <v>2</v>
      </c>
      <c r="F12" s="68" t="s">
        <v>3</v>
      </c>
      <c r="G12" s="65" t="s">
        <v>6</v>
      </c>
      <c r="H12" s="66"/>
      <c r="I12" s="67"/>
    </row>
    <row r="13" spans="1:9" ht="70.5" customHeight="1">
      <c r="A13" s="68"/>
      <c r="B13" s="70"/>
      <c r="C13" s="68"/>
      <c r="D13" s="70"/>
      <c r="E13" s="68"/>
      <c r="F13" s="68"/>
      <c r="G13" s="5" t="s">
        <v>7</v>
      </c>
      <c r="H13" s="6" t="s">
        <v>160</v>
      </c>
      <c r="I13" s="6" t="s">
        <v>161</v>
      </c>
    </row>
    <row r="14" spans="1:9" ht="31.5">
      <c r="A14" s="17" t="s">
        <v>209</v>
      </c>
      <c r="B14" s="16">
        <v>993</v>
      </c>
      <c r="C14" s="3"/>
      <c r="D14" s="4"/>
      <c r="E14" s="3"/>
      <c r="F14" s="3"/>
      <c r="G14" s="41">
        <f>G65</f>
        <v>3686300</v>
      </c>
      <c r="H14" s="41">
        <f>H65</f>
        <v>3073600</v>
      </c>
      <c r="I14" s="41">
        <f>I65</f>
        <v>612700</v>
      </c>
    </row>
    <row r="15" spans="1:9" ht="15.75">
      <c r="A15" s="7" t="s">
        <v>8</v>
      </c>
      <c r="B15" s="7">
        <v>993</v>
      </c>
      <c r="C15" s="11" t="s">
        <v>9</v>
      </c>
      <c r="D15" s="11"/>
      <c r="E15" s="11"/>
      <c r="F15" s="11"/>
      <c r="G15" s="38">
        <f>H15+I15</f>
        <v>623900</v>
      </c>
      <c r="H15" s="38">
        <f>H16+H20</f>
        <v>623600</v>
      </c>
      <c r="I15" s="38">
        <f>I16+I20</f>
        <v>300</v>
      </c>
    </row>
    <row r="16" spans="1:9" ht="123" customHeight="1">
      <c r="A16" s="43" t="s">
        <v>186</v>
      </c>
      <c r="B16" s="6">
        <v>993</v>
      </c>
      <c r="C16" s="12" t="s">
        <v>9</v>
      </c>
      <c r="D16" s="12" t="s">
        <v>10</v>
      </c>
      <c r="E16" s="12"/>
      <c r="F16" s="12"/>
      <c r="G16" s="38">
        <f aca="true" t="shared" si="0" ref="G16:G54">H16+I16</f>
        <v>612900</v>
      </c>
      <c r="H16" s="39">
        <f aca="true" t="shared" si="1" ref="H16:I18">H17</f>
        <v>612600</v>
      </c>
      <c r="I16" s="39">
        <f t="shared" si="1"/>
        <v>300</v>
      </c>
    </row>
    <row r="17" spans="1:9" ht="94.5" customHeight="1">
      <c r="A17" s="21" t="s">
        <v>11</v>
      </c>
      <c r="B17" s="14">
        <v>993</v>
      </c>
      <c r="C17" s="12" t="s">
        <v>9</v>
      </c>
      <c r="D17" s="12" t="s">
        <v>10</v>
      </c>
      <c r="E17" s="12" t="s">
        <v>12</v>
      </c>
      <c r="F17" s="12"/>
      <c r="G17" s="38">
        <f t="shared" si="0"/>
        <v>612900</v>
      </c>
      <c r="H17" s="39">
        <f t="shared" si="1"/>
        <v>612600</v>
      </c>
      <c r="I17" s="39">
        <f t="shared" si="1"/>
        <v>300</v>
      </c>
    </row>
    <row r="18" spans="1:9" ht="15.75">
      <c r="A18" s="21" t="s">
        <v>13</v>
      </c>
      <c r="B18" s="14">
        <v>993</v>
      </c>
      <c r="C18" s="12" t="s">
        <v>9</v>
      </c>
      <c r="D18" s="12" t="s">
        <v>10</v>
      </c>
      <c r="E18" s="12" t="s">
        <v>15</v>
      </c>
      <c r="F18" s="12"/>
      <c r="G18" s="38">
        <f t="shared" si="0"/>
        <v>612900</v>
      </c>
      <c r="H18" s="39">
        <f t="shared" si="1"/>
        <v>612600</v>
      </c>
      <c r="I18" s="39">
        <f t="shared" si="1"/>
        <v>300</v>
      </c>
    </row>
    <row r="19" spans="1:9" ht="30" customHeight="1">
      <c r="A19" s="21" t="s">
        <v>14</v>
      </c>
      <c r="B19" s="14">
        <v>993</v>
      </c>
      <c r="C19" s="12" t="s">
        <v>9</v>
      </c>
      <c r="D19" s="12" t="s">
        <v>10</v>
      </c>
      <c r="E19" s="12" t="s">
        <v>15</v>
      </c>
      <c r="F19" s="12" t="s">
        <v>16</v>
      </c>
      <c r="G19" s="38">
        <f t="shared" si="0"/>
        <v>612900</v>
      </c>
      <c r="H19" s="39">
        <v>612600</v>
      </c>
      <c r="I19" s="39">
        <v>300</v>
      </c>
    </row>
    <row r="20" spans="1:9" ht="15.75">
      <c r="A20" s="44" t="s">
        <v>17</v>
      </c>
      <c r="B20" s="14">
        <v>993</v>
      </c>
      <c r="C20" s="12" t="s">
        <v>9</v>
      </c>
      <c r="D20" s="12" t="s">
        <v>40</v>
      </c>
      <c r="E20" s="12"/>
      <c r="F20" s="12"/>
      <c r="G20" s="38">
        <f t="shared" si="0"/>
        <v>11000</v>
      </c>
      <c r="H20" s="39">
        <f>H21</f>
        <v>11000</v>
      </c>
      <c r="I20" s="39"/>
    </row>
    <row r="21" spans="1:9" ht="31.5">
      <c r="A21" s="21" t="s">
        <v>18</v>
      </c>
      <c r="B21" s="54">
        <v>993</v>
      </c>
      <c r="C21" s="12" t="s">
        <v>9</v>
      </c>
      <c r="D21" s="12" t="s">
        <v>40</v>
      </c>
      <c r="E21" s="12" t="s">
        <v>41</v>
      </c>
      <c r="F21" s="12"/>
      <c r="G21" s="38">
        <f t="shared" si="0"/>
        <v>11000</v>
      </c>
      <c r="H21" s="39">
        <f>H22</f>
        <v>11000</v>
      </c>
      <c r="I21" s="39"/>
    </row>
    <row r="22" spans="1:9" ht="15.75">
      <c r="A22" s="21" t="s">
        <v>19</v>
      </c>
      <c r="B22" s="14">
        <v>993</v>
      </c>
      <c r="C22" s="12" t="s">
        <v>9</v>
      </c>
      <c r="D22" s="12" t="s">
        <v>40</v>
      </c>
      <c r="E22" s="12" t="s">
        <v>41</v>
      </c>
      <c r="F22" s="12" t="s">
        <v>42</v>
      </c>
      <c r="G22" s="38">
        <f t="shared" si="0"/>
        <v>11000</v>
      </c>
      <c r="H22" s="39">
        <v>11000</v>
      </c>
      <c r="I22" s="39"/>
    </row>
    <row r="23" spans="1:9" ht="15.75">
      <c r="A23" s="45" t="s">
        <v>20</v>
      </c>
      <c r="B23" s="15">
        <v>993</v>
      </c>
      <c r="C23" s="11" t="s">
        <v>43</v>
      </c>
      <c r="D23" s="11"/>
      <c r="E23" s="11"/>
      <c r="F23" s="11"/>
      <c r="G23" s="38">
        <f t="shared" si="0"/>
        <v>114000</v>
      </c>
      <c r="H23" s="38"/>
      <c r="I23" s="38">
        <f>I24</f>
        <v>114000</v>
      </c>
    </row>
    <row r="24" spans="1:9" ht="31.5">
      <c r="A24" s="44" t="s">
        <v>21</v>
      </c>
      <c r="B24" s="14">
        <v>993</v>
      </c>
      <c r="C24" s="12" t="s">
        <v>43</v>
      </c>
      <c r="D24" s="12" t="s">
        <v>44</v>
      </c>
      <c r="E24" s="12"/>
      <c r="F24" s="12"/>
      <c r="G24" s="38">
        <f t="shared" si="0"/>
        <v>114000</v>
      </c>
      <c r="H24" s="39"/>
      <c r="I24" s="39">
        <f>I25</f>
        <v>114000</v>
      </c>
    </row>
    <row r="25" spans="1:9" ht="63">
      <c r="A25" s="21" t="s">
        <v>22</v>
      </c>
      <c r="B25" s="14">
        <v>993</v>
      </c>
      <c r="C25" s="12" t="s">
        <v>43</v>
      </c>
      <c r="D25" s="12" t="s">
        <v>44</v>
      </c>
      <c r="E25" s="12" t="s">
        <v>45</v>
      </c>
      <c r="F25" s="12"/>
      <c r="G25" s="38">
        <f t="shared" si="0"/>
        <v>114000</v>
      </c>
      <c r="H25" s="39"/>
      <c r="I25" s="39">
        <f>I26</f>
        <v>114000</v>
      </c>
    </row>
    <row r="26" spans="1:9" ht="31.5">
      <c r="A26" s="21" t="s">
        <v>14</v>
      </c>
      <c r="B26" s="54">
        <v>993</v>
      </c>
      <c r="C26" s="12" t="s">
        <v>43</v>
      </c>
      <c r="D26" s="12" t="s">
        <v>44</v>
      </c>
      <c r="E26" s="12" t="s">
        <v>45</v>
      </c>
      <c r="F26" s="12" t="s">
        <v>16</v>
      </c>
      <c r="G26" s="38">
        <f t="shared" si="0"/>
        <v>114000</v>
      </c>
      <c r="H26" s="39"/>
      <c r="I26" s="39">
        <v>114000</v>
      </c>
    </row>
    <row r="27" spans="1:9" ht="47.25">
      <c r="A27" s="13" t="s">
        <v>23</v>
      </c>
      <c r="B27" s="53">
        <v>993</v>
      </c>
      <c r="C27" s="11" t="s">
        <v>44</v>
      </c>
      <c r="D27" s="11"/>
      <c r="E27" s="11"/>
      <c r="F27" s="11"/>
      <c r="G27" s="38">
        <f t="shared" si="0"/>
        <v>201000</v>
      </c>
      <c r="H27" s="38">
        <f>H28</f>
        <v>201000</v>
      </c>
      <c r="I27" s="38"/>
    </row>
    <row r="28" spans="1:9" ht="31.5">
      <c r="A28" s="46" t="s">
        <v>24</v>
      </c>
      <c r="B28" s="54">
        <v>993</v>
      </c>
      <c r="C28" s="12" t="s">
        <v>44</v>
      </c>
      <c r="D28" s="12" t="s">
        <v>46</v>
      </c>
      <c r="E28" s="12"/>
      <c r="F28" s="12"/>
      <c r="G28" s="38">
        <f t="shared" si="0"/>
        <v>201000</v>
      </c>
      <c r="H28" s="39">
        <f>H29</f>
        <v>201000</v>
      </c>
      <c r="I28" s="39"/>
    </row>
    <row r="29" spans="1:9" ht="81" customHeight="1">
      <c r="A29" s="14" t="s">
        <v>47</v>
      </c>
      <c r="B29" s="54">
        <v>993</v>
      </c>
      <c r="C29" s="12" t="s">
        <v>44</v>
      </c>
      <c r="D29" s="12" t="s">
        <v>46</v>
      </c>
      <c r="E29" s="12" t="s">
        <v>48</v>
      </c>
      <c r="F29" s="12"/>
      <c r="G29" s="38">
        <f t="shared" si="0"/>
        <v>201000</v>
      </c>
      <c r="H29" s="39">
        <f>H30</f>
        <v>201000</v>
      </c>
      <c r="I29" s="39"/>
    </row>
    <row r="30" spans="1:9" ht="31.5">
      <c r="A30" s="21" t="s">
        <v>14</v>
      </c>
      <c r="B30" s="14">
        <v>993</v>
      </c>
      <c r="C30" s="12" t="s">
        <v>44</v>
      </c>
      <c r="D30" s="12" t="s">
        <v>46</v>
      </c>
      <c r="E30" s="12" t="s">
        <v>48</v>
      </c>
      <c r="F30" s="12" t="s">
        <v>16</v>
      </c>
      <c r="G30" s="38">
        <f t="shared" si="0"/>
        <v>201000</v>
      </c>
      <c r="H30" s="39">
        <v>201000</v>
      </c>
      <c r="I30" s="39"/>
    </row>
    <row r="31" spans="1:9" ht="15.75">
      <c r="A31" s="45" t="s">
        <v>227</v>
      </c>
      <c r="B31" s="15">
        <v>993</v>
      </c>
      <c r="C31" s="11" t="s">
        <v>10</v>
      </c>
      <c r="D31" s="12"/>
      <c r="E31" s="12"/>
      <c r="F31" s="12"/>
      <c r="G31" s="38">
        <f>G35</f>
        <v>338900</v>
      </c>
      <c r="H31" s="38">
        <f>H35</f>
        <v>169400</v>
      </c>
      <c r="I31" s="38">
        <f>I35</f>
        <v>169500</v>
      </c>
    </row>
    <row r="32" spans="1:9" ht="15.75">
      <c r="A32" s="44" t="s">
        <v>228</v>
      </c>
      <c r="B32" s="14">
        <v>993</v>
      </c>
      <c r="C32" s="12" t="s">
        <v>10</v>
      </c>
      <c r="D32" s="12" t="s">
        <v>229</v>
      </c>
      <c r="E32" s="12"/>
      <c r="F32" s="12"/>
      <c r="G32" s="38">
        <f>G35</f>
        <v>338900</v>
      </c>
      <c r="H32" s="39">
        <f>H35</f>
        <v>169400</v>
      </c>
      <c r="I32" s="39">
        <f>I35</f>
        <v>169500</v>
      </c>
    </row>
    <row r="33" spans="1:9" ht="78.75">
      <c r="A33" s="21" t="s">
        <v>230</v>
      </c>
      <c r="B33" s="14">
        <v>993</v>
      </c>
      <c r="C33" s="12" t="s">
        <v>10</v>
      </c>
      <c r="D33" s="12" t="s">
        <v>229</v>
      </c>
      <c r="E33" s="12" t="s">
        <v>231</v>
      </c>
      <c r="F33" s="12"/>
      <c r="G33" s="38">
        <f>G35</f>
        <v>338900</v>
      </c>
      <c r="H33" s="39">
        <f>H35</f>
        <v>169400</v>
      </c>
      <c r="I33" s="39">
        <f>I35</f>
        <v>169500</v>
      </c>
    </row>
    <row r="34" spans="1:9" ht="111" customHeight="1">
      <c r="A34" s="21" t="s">
        <v>232</v>
      </c>
      <c r="B34" s="14">
        <v>993</v>
      </c>
      <c r="C34" s="12" t="s">
        <v>10</v>
      </c>
      <c r="D34" s="12" t="s">
        <v>229</v>
      </c>
      <c r="E34" s="12" t="s">
        <v>233</v>
      </c>
      <c r="F34" s="12"/>
      <c r="G34" s="38">
        <f>G35</f>
        <v>338900</v>
      </c>
      <c r="H34" s="39">
        <f>H35</f>
        <v>169400</v>
      </c>
      <c r="I34" s="39">
        <f>I35</f>
        <v>169500</v>
      </c>
    </row>
    <row r="35" spans="1:9" ht="31.5">
      <c r="A35" s="21" t="s">
        <v>14</v>
      </c>
      <c r="B35" s="14">
        <v>993</v>
      </c>
      <c r="C35" s="12" t="s">
        <v>10</v>
      </c>
      <c r="D35" s="12" t="s">
        <v>229</v>
      </c>
      <c r="E35" s="12" t="s">
        <v>233</v>
      </c>
      <c r="F35" s="12" t="s">
        <v>16</v>
      </c>
      <c r="G35" s="38">
        <f>H35+I35</f>
        <v>338900</v>
      </c>
      <c r="H35" s="39">
        <v>169400</v>
      </c>
      <c r="I35" s="39">
        <v>169500</v>
      </c>
    </row>
    <row r="36" spans="1:9" ht="31.5">
      <c r="A36" s="13" t="s">
        <v>25</v>
      </c>
      <c r="B36" s="15">
        <v>993</v>
      </c>
      <c r="C36" s="11" t="s">
        <v>49</v>
      </c>
      <c r="D36" s="11"/>
      <c r="E36" s="11"/>
      <c r="F36" s="11"/>
      <c r="G36" s="51">
        <f>G37</f>
        <v>100300</v>
      </c>
      <c r="H36" s="51">
        <f>H37</f>
        <v>100300</v>
      </c>
      <c r="I36" s="51">
        <f>I37</f>
        <v>0</v>
      </c>
    </row>
    <row r="37" spans="1:9" ht="15.75">
      <c r="A37" s="46" t="s">
        <v>26</v>
      </c>
      <c r="B37" s="14">
        <v>993</v>
      </c>
      <c r="C37" s="12" t="s">
        <v>49</v>
      </c>
      <c r="D37" s="12" t="s">
        <v>44</v>
      </c>
      <c r="E37" s="12"/>
      <c r="F37" s="12"/>
      <c r="G37" s="51">
        <f t="shared" si="0"/>
        <v>100300</v>
      </c>
      <c r="H37" s="52">
        <f>H38+H40</f>
        <v>100300</v>
      </c>
      <c r="I37" s="52"/>
    </row>
    <row r="38" spans="1:9" ht="15.75">
      <c r="A38" s="6" t="s">
        <v>27</v>
      </c>
      <c r="B38" s="14">
        <v>993</v>
      </c>
      <c r="C38" s="12" t="s">
        <v>49</v>
      </c>
      <c r="D38" s="12" t="s">
        <v>44</v>
      </c>
      <c r="E38" s="12" t="s">
        <v>50</v>
      </c>
      <c r="F38" s="12"/>
      <c r="G38" s="51">
        <f t="shared" si="0"/>
        <v>60000</v>
      </c>
      <c r="H38" s="52">
        <f>H39</f>
        <v>60000</v>
      </c>
      <c r="I38" s="52"/>
    </row>
    <row r="39" spans="1:9" ht="31.5">
      <c r="A39" s="14" t="s">
        <v>14</v>
      </c>
      <c r="B39" s="14">
        <v>993</v>
      </c>
      <c r="C39" s="12" t="s">
        <v>49</v>
      </c>
      <c r="D39" s="12" t="s">
        <v>44</v>
      </c>
      <c r="E39" s="12" t="s">
        <v>50</v>
      </c>
      <c r="F39" s="12" t="s">
        <v>16</v>
      </c>
      <c r="G39" s="51">
        <f t="shared" si="0"/>
        <v>60000</v>
      </c>
      <c r="H39" s="52">
        <v>60000</v>
      </c>
      <c r="I39" s="52"/>
    </row>
    <row r="40" spans="1:9" ht="47.25">
      <c r="A40" s="14" t="s">
        <v>28</v>
      </c>
      <c r="B40" s="14">
        <v>993</v>
      </c>
      <c r="C40" s="12" t="s">
        <v>49</v>
      </c>
      <c r="D40" s="12" t="s">
        <v>44</v>
      </c>
      <c r="E40" s="12" t="s">
        <v>51</v>
      </c>
      <c r="F40" s="12"/>
      <c r="G40" s="51">
        <f t="shared" si="0"/>
        <v>40300</v>
      </c>
      <c r="H40" s="52">
        <f>H41</f>
        <v>40300</v>
      </c>
      <c r="I40" s="52"/>
    </row>
    <row r="41" spans="1:9" ht="31.5">
      <c r="A41" s="14" t="s">
        <v>14</v>
      </c>
      <c r="B41" s="14">
        <v>993</v>
      </c>
      <c r="C41" s="12" t="s">
        <v>49</v>
      </c>
      <c r="D41" s="12" t="s">
        <v>44</v>
      </c>
      <c r="E41" s="12" t="s">
        <v>51</v>
      </c>
      <c r="F41" s="12" t="s">
        <v>16</v>
      </c>
      <c r="G41" s="51">
        <f t="shared" si="0"/>
        <v>40300</v>
      </c>
      <c r="H41" s="52">
        <v>40300</v>
      </c>
      <c r="I41" s="52"/>
    </row>
    <row r="42" spans="1:9" ht="15.75">
      <c r="A42" s="13" t="s">
        <v>29</v>
      </c>
      <c r="B42" s="15">
        <v>993</v>
      </c>
      <c r="C42" s="11" t="s">
        <v>52</v>
      </c>
      <c r="D42" s="11"/>
      <c r="E42" s="11"/>
      <c r="F42" s="11"/>
      <c r="G42" s="38">
        <f t="shared" si="0"/>
        <v>11500</v>
      </c>
      <c r="H42" s="38">
        <f>H43</f>
        <v>11500</v>
      </c>
      <c r="I42" s="38"/>
    </row>
    <row r="43" spans="1:9" ht="47.25">
      <c r="A43" s="46" t="s">
        <v>53</v>
      </c>
      <c r="B43" s="14">
        <v>993</v>
      </c>
      <c r="C43" s="12" t="s">
        <v>52</v>
      </c>
      <c r="D43" s="12" t="s">
        <v>44</v>
      </c>
      <c r="E43" s="12"/>
      <c r="F43" s="12"/>
      <c r="G43" s="38">
        <f t="shared" si="0"/>
        <v>11500</v>
      </c>
      <c r="H43" s="39">
        <f>H44</f>
        <v>11500</v>
      </c>
      <c r="I43" s="39"/>
    </row>
    <row r="44" spans="1:9" ht="31.5">
      <c r="A44" s="6" t="s">
        <v>30</v>
      </c>
      <c r="B44" s="14">
        <v>993</v>
      </c>
      <c r="C44" s="12" t="s">
        <v>52</v>
      </c>
      <c r="D44" s="12" t="s">
        <v>44</v>
      </c>
      <c r="E44" s="12" t="s">
        <v>54</v>
      </c>
      <c r="F44" s="12"/>
      <c r="G44" s="38">
        <f t="shared" si="0"/>
        <v>11500</v>
      </c>
      <c r="H44" s="39">
        <f>H45</f>
        <v>11500</v>
      </c>
      <c r="I44" s="39"/>
    </row>
    <row r="45" spans="1:9" ht="15.75">
      <c r="A45" s="6" t="s">
        <v>31</v>
      </c>
      <c r="B45" s="14">
        <v>993</v>
      </c>
      <c r="C45" s="12" t="s">
        <v>52</v>
      </c>
      <c r="D45" s="12" t="s">
        <v>44</v>
      </c>
      <c r="E45" s="12" t="s">
        <v>55</v>
      </c>
      <c r="F45" s="12"/>
      <c r="G45" s="38">
        <f t="shared" si="0"/>
        <v>11500</v>
      </c>
      <c r="H45" s="39">
        <f>H46</f>
        <v>11500</v>
      </c>
      <c r="I45" s="39"/>
    </row>
    <row r="46" spans="1:9" ht="31.5">
      <c r="A46" s="14" t="s">
        <v>14</v>
      </c>
      <c r="B46" s="54">
        <v>993</v>
      </c>
      <c r="C46" s="12" t="s">
        <v>52</v>
      </c>
      <c r="D46" s="12" t="s">
        <v>44</v>
      </c>
      <c r="E46" s="12" t="s">
        <v>55</v>
      </c>
      <c r="F46" s="12" t="s">
        <v>16</v>
      </c>
      <c r="G46" s="38">
        <f t="shared" si="0"/>
        <v>11500</v>
      </c>
      <c r="H46" s="39">
        <v>11500</v>
      </c>
      <c r="I46" s="39"/>
    </row>
    <row r="47" spans="1:9" ht="15.75">
      <c r="A47" s="15" t="s">
        <v>164</v>
      </c>
      <c r="B47" s="15">
        <v>993</v>
      </c>
      <c r="C47" s="11" t="s">
        <v>56</v>
      </c>
      <c r="D47" s="11"/>
      <c r="E47" s="11"/>
      <c r="F47" s="11"/>
      <c r="G47" s="38">
        <f t="shared" si="0"/>
        <v>1801400</v>
      </c>
      <c r="H47" s="38">
        <f>H49+H52</f>
        <v>1801400</v>
      </c>
      <c r="I47" s="38"/>
    </row>
    <row r="48" spans="1:9" ht="15.75">
      <c r="A48" s="46" t="s">
        <v>32</v>
      </c>
      <c r="B48" s="14">
        <v>993</v>
      </c>
      <c r="C48" s="12" t="s">
        <v>56</v>
      </c>
      <c r="D48" s="12" t="s">
        <v>9</v>
      </c>
      <c r="E48" s="12"/>
      <c r="F48" s="12"/>
      <c r="G48" s="38">
        <f>G47</f>
        <v>1801400</v>
      </c>
      <c r="H48" s="38">
        <f>H47</f>
        <v>1801400</v>
      </c>
      <c r="I48" s="38"/>
    </row>
    <row r="49" spans="1:9" ht="47.25">
      <c r="A49" s="47" t="s">
        <v>33</v>
      </c>
      <c r="B49" s="14">
        <v>993</v>
      </c>
      <c r="C49" s="12" t="s">
        <v>56</v>
      </c>
      <c r="D49" s="12" t="s">
        <v>9</v>
      </c>
      <c r="E49" s="12" t="s">
        <v>57</v>
      </c>
      <c r="F49" s="12"/>
      <c r="G49" s="38">
        <f t="shared" si="0"/>
        <v>1526600</v>
      </c>
      <c r="H49" s="39">
        <f>H50</f>
        <v>1526600</v>
      </c>
      <c r="I49" s="39"/>
    </row>
    <row r="50" spans="1:9" ht="31.5">
      <c r="A50" s="6" t="s">
        <v>34</v>
      </c>
      <c r="B50" s="14">
        <v>993</v>
      </c>
      <c r="C50" s="12" t="s">
        <v>56</v>
      </c>
      <c r="D50" s="12" t="s">
        <v>9</v>
      </c>
      <c r="E50" s="12" t="s">
        <v>58</v>
      </c>
      <c r="F50" s="12"/>
      <c r="G50" s="38">
        <f t="shared" si="0"/>
        <v>1526600</v>
      </c>
      <c r="H50" s="39">
        <f>H51</f>
        <v>1526600</v>
      </c>
      <c r="I50" s="39"/>
    </row>
    <row r="51" spans="1:9" ht="94.5">
      <c r="A51" s="6" t="s">
        <v>221</v>
      </c>
      <c r="B51" s="14">
        <v>993</v>
      </c>
      <c r="C51" s="12" t="s">
        <v>56</v>
      </c>
      <c r="D51" s="12" t="s">
        <v>9</v>
      </c>
      <c r="E51" s="12" t="s">
        <v>58</v>
      </c>
      <c r="F51" s="12" t="s">
        <v>220</v>
      </c>
      <c r="G51" s="38">
        <f t="shared" si="0"/>
        <v>1526600</v>
      </c>
      <c r="H51" s="39">
        <v>1526600</v>
      </c>
      <c r="I51" s="39"/>
    </row>
    <row r="52" spans="1:9" ht="15.75">
      <c r="A52" s="6" t="s">
        <v>35</v>
      </c>
      <c r="B52" s="14">
        <v>993</v>
      </c>
      <c r="C52" s="12" t="s">
        <v>56</v>
      </c>
      <c r="D52" s="12" t="s">
        <v>9</v>
      </c>
      <c r="E52" s="12" t="s">
        <v>59</v>
      </c>
      <c r="F52" s="12"/>
      <c r="G52" s="38">
        <f t="shared" si="0"/>
        <v>274800</v>
      </c>
      <c r="H52" s="39">
        <f>H53</f>
        <v>274800</v>
      </c>
      <c r="I52" s="39"/>
    </row>
    <row r="53" spans="1:9" ht="31.5">
      <c r="A53" s="6" t="s">
        <v>34</v>
      </c>
      <c r="B53" s="14">
        <v>993</v>
      </c>
      <c r="C53" s="12" t="s">
        <v>56</v>
      </c>
      <c r="D53" s="12" t="s">
        <v>9</v>
      </c>
      <c r="E53" s="12" t="s">
        <v>60</v>
      </c>
      <c r="F53" s="12"/>
      <c r="G53" s="38">
        <f t="shared" si="0"/>
        <v>274800</v>
      </c>
      <c r="H53" s="39">
        <f>H54</f>
        <v>274800</v>
      </c>
      <c r="I53" s="39"/>
    </row>
    <row r="54" spans="1:9" ht="94.5">
      <c r="A54" s="6" t="s">
        <v>221</v>
      </c>
      <c r="B54" s="14">
        <v>993</v>
      </c>
      <c r="C54" s="12" t="s">
        <v>56</v>
      </c>
      <c r="D54" s="12" t="s">
        <v>9</v>
      </c>
      <c r="E54" s="12" t="s">
        <v>60</v>
      </c>
      <c r="F54" s="12" t="s">
        <v>220</v>
      </c>
      <c r="G54" s="38">
        <f t="shared" si="0"/>
        <v>274800</v>
      </c>
      <c r="H54" s="39">
        <v>274800</v>
      </c>
      <c r="I54" s="39"/>
    </row>
    <row r="55" spans="1:9" ht="15.75">
      <c r="A55" s="49" t="s">
        <v>38</v>
      </c>
      <c r="B55" s="15">
        <v>993</v>
      </c>
      <c r="C55" s="11" t="s">
        <v>46</v>
      </c>
      <c r="D55" s="11"/>
      <c r="E55" s="11"/>
      <c r="F55" s="11"/>
      <c r="G55" s="38">
        <f aca="true" t="shared" si="2" ref="G55:I56">G56</f>
        <v>484000</v>
      </c>
      <c r="H55" s="38">
        <f t="shared" si="2"/>
        <v>155100</v>
      </c>
      <c r="I55" s="38">
        <f t="shared" si="2"/>
        <v>328900</v>
      </c>
    </row>
    <row r="56" spans="1:9" ht="31.5">
      <c r="A56" s="44" t="s">
        <v>39</v>
      </c>
      <c r="B56" s="14">
        <v>993</v>
      </c>
      <c r="C56" s="12" t="s">
        <v>46</v>
      </c>
      <c r="D56" s="12" t="s">
        <v>44</v>
      </c>
      <c r="E56" s="12"/>
      <c r="F56" s="12"/>
      <c r="G56" s="38">
        <f t="shared" si="2"/>
        <v>484000</v>
      </c>
      <c r="H56" s="38">
        <f t="shared" si="2"/>
        <v>155100</v>
      </c>
      <c r="I56" s="38">
        <f t="shared" si="2"/>
        <v>328900</v>
      </c>
    </row>
    <row r="57" spans="1:9" ht="47.25">
      <c r="A57" s="21" t="s">
        <v>225</v>
      </c>
      <c r="B57" s="14">
        <v>993</v>
      </c>
      <c r="C57" s="12" t="s">
        <v>46</v>
      </c>
      <c r="D57" s="12" t="s">
        <v>44</v>
      </c>
      <c r="E57" s="12" t="s">
        <v>63</v>
      </c>
      <c r="F57" s="12"/>
      <c r="G57" s="38">
        <f aca="true" t="shared" si="3" ref="G57:G63">H57+I57</f>
        <v>484000</v>
      </c>
      <c r="H57" s="39">
        <f>H58</f>
        <v>155100</v>
      </c>
      <c r="I57" s="39">
        <f>I58</f>
        <v>328900</v>
      </c>
    </row>
    <row r="58" spans="1:9" ht="15.75">
      <c r="A58" s="50" t="s">
        <v>202</v>
      </c>
      <c r="B58" s="14">
        <v>993</v>
      </c>
      <c r="C58" s="12" t="s">
        <v>46</v>
      </c>
      <c r="D58" s="12" t="s">
        <v>44</v>
      </c>
      <c r="E58" s="12" t="s">
        <v>63</v>
      </c>
      <c r="F58" s="12" t="s">
        <v>201</v>
      </c>
      <c r="G58" s="38">
        <v>484000</v>
      </c>
      <c r="H58" s="39">
        <v>155100</v>
      </c>
      <c r="I58" s="39">
        <v>328900</v>
      </c>
    </row>
    <row r="59" spans="1:9" ht="15.75">
      <c r="A59" s="45" t="s">
        <v>165</v>
      </c>
      <c r="B59" s="14">
        <v>993</v>
      </c>
      <c r="C59" s="11" t="s">
        <v>40</v>
      </c>
      <c r="D59" s="11"/>
      <c r="E59" s="11"/>
      <c r="F59" s="11"/>
      <c r="G59" s="38">
        <f t="shared" si="3"/>
        <v>11300</v>
      </c>
      <c r="H59" s="38">
        <f>H60</f>
        <v>11300</v>
      </c>
      <c r="I59" s="38"/>
    </row>
    <row r="60" spans="1:9" ht="16.5" customHeight="1">
      <c r="A60" s="44" t="s">
        <v>226</v>
      </c>
      <c r="B60" s="14">
        <v>993</v>
      </c>
      <c r="C60" s="12" t="s">
        <v>40</v>
      </c>
      <c r="D60" s="12" t="s">
        <v>9</v>
      </c>
      <c r="E60" s="12"/>
      <c r="F60" s="12"/>
      <c r="G60" s="38">
        <f t="shared" si="3"/>
        <v>11300</v>
      </c>
      <c r="H60" s="39">
        <f>H61</f>
        <v>11300</v>
      </c>
      <c r="I60" s="39"/>
    </row>
    <row r="61" spans="1:9" ht="45" customHeight="1">
      <c r="A61" s="6" t="s">
        <v>36</v>
      </c>
      <c r="B61" s="14">
        <v>993</v>
      </c>
      <c r="C61" s="12" t="s">
        <v>40</v>
      </c>
      <c r="D61" s="12" t="s">
        <v>9</v>
      </c>
      <c r="E61" s="12" t="s">
        <v>61</v>
      </c>
      <c r="F61" s="12"/>
      <c r="G61" s="38">
        <f t="shared" si="3"/>
        <v>11300</v>
      </c>
      <c r="H61" s="39">
        <f>H62</f>
        <v>11300</v>
      </c>
      <c r="I61" s="39"/>
    </row>
    <row r="62" spans="1:9" ht="47.25">
      <c r="A62" s="21" t="s">
        <v>37</v>
      </c>
      <c r="B62" s="14">
        <v>993</v>
      </c>
      <c r="C62" s="12" t="s">
        <v>40</v>
      </c>
      <c r="D62" s="12" t="s">
        <v>9</v>
      </c>
      <c r="E62" s="12" t="s">
        <v>62</v>
      </c>
      <c r="F62" s="12"/>
      <c r="G62" s="38">
        <f t="shared" si="3"/>
        <v>11300</v>
      </c>
      <c r="H62" s="39">
        <f>H63</f>
        <v>11300</v>
      </c>
      <c r="I62" s="39"/>
    </row>
    <row r="63" spans="1:9" ht="31.5">
      <c r="A63" s="21" t="s">
        <v>14</v>
      </c>
      <c r="B63" s="14">
        <v>993</v>
      </c>
      <c r="C63" s="12" t="s">
        <v>40</v>
      </c>
      <c r="D63" s="12" t="s">
        <v>9</v>
      </c>
      <c r="E63" s="12" t="s">
        <v>62</v>
      </c>
      <c r="F63" s="12" t="s">
        <v>16</v>
      </c>
      <c r="G63" s="38">
        <f t="shared" si="3"/>
        <v>11300</v>
      </c>
      <c r="H63" s="39">
        <v>11300</v>
      </c>
      <c r="I63" s="39"/>
    </row>
    <row r="64" spans="1:9" ht="15.75">
      <c r="A64" s="48"/>
      <c r="B64" s="6"/>
      <c r="C64" s="12"/>
      <c r="D64" s="12"/>
      <c r="E64" s="12"/>
      <c r="F64" s="12"/>
      <c r="G64" s="38"/>
      <c r="H64" s="39"/>
      <c r="I64" s="39"/>
    </row>
    <row r="65" spans="1:9" ht="15.75">
      <c r="A65" s="13" t="s">
        <v>65</v>
      </c>
      <c r="B65" s="6"/>
      <c r="C65" s="12"/>
      <c r="D65" s="12"/>
      <c r="E65" s="12"/>
      <c r="F65" s="12"/>
      <c r="G65" s="38">
        <f>G15+G23+G27+G36+G42+G47+G55+G59+G31</f>
        <v>3686300</v>
      </c>
      <c r="H65" s="38">
        <f>H15+H23+H27+H36+H42+H47+H55+H59+H31</f>
        <v>3073600</v>
      </c>
      <c r="I65" s="38">
        <f>I15+I23+I27+I36+I42+I47+I55+I59+I31</f>
        <v>612700</v>
      </c>
    </row>
  </sheetData>
  <mergeCells count="15">
    <mergeCell ref="A6:I6"/>
    <mergeCell ref="A7:I7"/>
    <mergeCell ref="A8:I8"/>
    <mergeCell ref="A2:I2"/>
    <mergeCell ref="A3:I3"/>
    <mergeCell ref="A4:I4"/>
    <mergeCell ref="A5:I5"/>
    <mergeCell ref="A9:I10"/>
    <mergeCell ref="A12:A13"/>
    <mergeCell ref="C12:C13"/>
    <mergeCell ref="D12:D13"/>
    <mergeCell ref="E12:E13"/>
    <mergeCell ref="F12:F13"/>
    <mergeCell ref="G12:I12"/>
    <mergeCell ref="B12:B13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C10" sqref="C10"/>
    </sheetView>
  </sheetViews>
  <sheetFormatPr defaultColWidth="9.00390625" defaultRowHeight="12.75"/>
  <cols>
    <col min="1" max="1" width="29.00390625" style="0" customWidth="1"/>
    <col min="2" max="2" width="35.125" style="0" customWidth="1"/>
    <col min="3" max="3" width="19.875" style="0" customWidth="1"/>
  </cols>
  <sheetData>
    <row r="1" ht="12.75">
      <c r="C1" s="25" t="s">
        <v>154</v>
      </c>
    </row>
    <row r="2" ht="12.75">
      <c r="C2" s="25" t="s">
        <v>67</v>
      </c>
    </row>
    <row r="3" ht="12.75">
      <c r="C3" s="25" t="s">
        <v>206</v>
      </c>
    </row>
    <row r="4" ht="12.75">
      <c r="C4" s="25" t="s">
        <v>127</v>
      </c>
    </row>
    <row r="5" ht="12.75">
      <c r="C5" s="25" t="s">
        <v>210</v>
      </c>
    </row>
    <row r="6" spans="2:3" ht="12.75">
      <c r="B6" s="25" t="s">
        <v>204</v>
      </c>
      <c r="C6" s="25"/>
    </row>
    <row r="7" ht="12.75">
      <c r="C7" s="25" t="s">
        <v>205</v>
      </c>
    </row>
    <row r="8" ht="12.75">
      <c r="C8" s="25"/>
    </row>
    <row r="9" spans="1:3" ht="85.5" customHeight="1">
      <c r="A9" s="64" t="s">
        <v>211</v>
      </c>
      <c r="B9" s="64"/>
      <c r="C9" s="64"/>
    </row>
    <row r="10" ht="12.75">
      <c r="C10" s="18" t="s">
        <v>189</v>
      </c>
    </row>
    <row r="11" spans="1:3" ht="47.25">
      <c r="A11" s="27" t="s">
        <v>147</v>
      </c>
      <c r="B11" s="36" t="s">
        <v>155</v>
      </c>
      <c r="C11" s="34" t="s">
        <v>6</v>
      </c>
    </row>
    <row r="12" spans="1:3" ht="96.75" customHeight="1">
      <c r="A12" s="19" t="s">
        <v>156</v>
      </c>
      <c r="B12" s="37" t="s">
        <v>158</v>
      </c>
      <c r="C12" s="35"/>
    </row>
    <row r="13" spans="1:3" ht="33" customHeight="1">
      <c r="A13" s="19" t="s">
        <v>157</v>
      </c>
      <c r="B13" s="37" t="s">
        <v>159</v>
      </c>
      <c r="C13" s="35"/>
    </row>
  </sheetData>
  <mergeCells count="1">
    <mergeCell ref="A9:C9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4">
      <selection activeCell="C11" sqref="C11:C12"/>
    </sheetView>
  </sheetViews>
  <sheetFormatPr defaultColWidth="9.00390625" defaultRowHeight="12.75"/>
  <cols>
    <col min="1" max="1" width="9.75390625" style="0" customWidth="1"/>
    <col min="2" max="2" width="26.00390625" style="0" customWidth="1"/>
    <col min="3" max="3" width="42.125" style="0" customWidth="1"/>
  </cols>
  <sheetData>
    <row r="1" ht="12.75">
      <c r="C1" s="18" t="s">
        <v>146</v>
      </c>
    </row>
    <row r="2" ht="12.75">
      <c r="C2" s="18" t="s">
        <v>67</v>
      </c>
    </row>
    <row r="3" ht="12.75">
      <c r="C3" s="18" t="s">
        <v>206</v>
      </c>
    </row>
    <row r="4" ht="12.75">
      <c r="C4" s="18" t="s">
        <v>127</v>
      </c>
    </row>
    <row r="5" ht="12.75">
      <c r="C5" s="18" t="s">
        <v>210</v>
      </c>
    </row>
    <row r="6" ht="12.75">
      <c r="C6" s="18" t="s">
        <v>187</v>
      </c>
    </row>
    <row r="7" ht="12.75">
      <c r="C7" s="18" t="s">
        <v>205</v>
      </c>
    </row>
    <row r="8" ht="12.75">
      <c r="C8" s="25"/>
    </row>
    <row r="9" spans="1:3" ht="93.75" customHeight="1">
      <c r="A9" s="64" t="s">
        <v>212</v>
      </c>
      <c r="B9" s="64"/>
      <c r="C9" s="64"/>
    </row>
    <row r="11" spans="1:3" ht="45.75" customHeight="1">
      <c r="A11" s="74" t="s">
        <v>147</v>
      </c>
      <c r="B11" s="75"/>
      <c r="C11" s="76" t="s">
        <v>213</v>
      </c>
    </row>
    <row r="12" spans="1:3" ht="76.5" customHeight="1">
      <c r="A12" s="31" t="s">
        <v>148</v>
      </c>
      <c r="B12" s="31" t="s">
        <v>149</v>
      </c>
      <c r="C12" s="77"/>
    </row>
    <row r="13" spans="1:3" ht="11.25" customHeight="1">
      <c r="A13" s="32">
        <v>1</v>
      </c>
      <c r="B13" s="32">
        <v>2</v>
      </c>
      <c r="C13" s="32">
        <v>3</v>
      </c>
    </row>
    <row r="14" spans="1:3" ht="15.75">
      <c r="A14" s="33">
        <v>993</v>
      </c>
      <c r="B14" s="72" t="s">
        <v>209</v>
      </c>
      <c r="C14" s="73"/>
    </row>
    <row r="15" spans="1:3" ht="31.5">
      <c r="A15" s="30">
        <v>993</v>
      </c>
      <c r="B15" s="19" t="s">
        <v>150</v>
      </c>
      <c r="C15" s="21" t="s">
        <v>152</v>
      </c>
    </row>
    <row r="16" spans="1:3" ht="31.5">
      <c r="A16" s="30">
        <v>993</v>
      </c>
      <c r="B16" s="19" t="s">
        <v>151</v>
      </c>
      <c r="C16" s="21" t="s">
        <v>153</v>
      </c>
    </row>
  </sheetData>
  <mergeCells count="4">
    <mergeCell ref="B14:C14"/>
    <mergeCell ref="A9:C9"/>
    <mergeCell ref="A11:B11"/>
    <mergeCell ref="C11:C12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3"/>
  <sheetViews>
    <sheetView tabSelected="1" view="pageBreakPreview" zoomScaleSheetLayoutView="100" workbookViewId="0" topLeftCell="A28">
      <selection activeCell="A31" sqref="A31:IV31"/>
    </sheetView>
  </sheetViews>
  <sheetFormatPr defaultColWidth="9.00390625" defaultRowHeight="12.75"/>
  <cols>
    <col min="1" max="1" width="5.125" style="0" customWidth="1"/>
    <col min="2" max="2" width="25.25390625" style="0" customWidth="1"/>
    <col min="3" max="3" width="59.625" style="0" customWidth="1"/>
  </cols>
  <sheetData>
    <row r="1" ht="12.75">
      <c r="C1" s="18" t="s">
        <v>126</v>
      </c>
    </row>
    <row r="2" ht="12.75">
      <c r="C2" s="18" t="s">
        <v>67</v>
      </c>
    </row>
    <row r="3" ht="12.75">
      <c r="C3" s="18" t="s">
        <v>206</v>
      </c>
    </row>
    <row r="4" ht="12.75">
      <c r="C4" s="18" t="s">
        <v>127</v>
      </c>
    </row>
    <row r="5" ht="12.75">
      <c r="C5" s="18" t="s">
        <v>210</v>
      </c>
    </row>
    <row r="6" ht="12.75">
      <c r="C6" s="18" t="s">
        <v>187</v>
      </c>
    </row>
    <row r="7" ht="12.75">
      <c r="C7" s="18" t="s">
        <v>205</v>
      </c>
    </row>
    <row r="8" ht="12.75">
      <c r="C8" s="18"/>
    </row>
    <row r="9" spans="1:3" ht="61.5" customHeight="1">
      <c r="A9" s="64" t="s">
        <v>214</v>
      </c>
      <c r="B9" s="80"/>
      <c r="C9" s="80"/>
    </row>
    <row r="11" spans="1:3" ht="21" customHeight="1">
      <c r="A11" s="7">
        <v>993</v>
      </c>
      <c r="B11" s="78" t="s">
        <v>209</v>
      </c>
      <c r="C11" s="79"/>
    </row>
    <row r="12" spans="1:3" ht="12.75">
      <c r="A12" s="22">
        <v>1</v>
      </c>
      <c r="B12" s="23">
        <v>2</v>
      </c>
      <c r="C12" s="24">
        <v>3</v>
      </c>
    </row>
    <row r="13" spans="1:3" ht="78.75" customHeight="1">
      <c r="A13" s="5">
        <v>993</v>
      </c>
      <c r="B13" s="19" t="s">
        <v>112</v>
      </c>
      <c r="C13" s="21" t="s">
        <v>115</v>
      </c>
    </row>
    <row r="14" spans="1:3" ht="32.25" customHeight="1">
      <c r="A14" s="5">
        <v>993</v>
      </c>
      <c r="B14" s="19" t="s">
        <v>113</v>
      </c>
      <c r="C14" s="21" t="s">
        <v>116</v>
      </c>
    </row>
    <row r="15" spans="1:3" ht="46.5" customHeight="1">
      <c r="A15" s="5">
        <v>993</v>
      </c>
      <c r="B15" s="19" t="s">
        <v>114</v>
      </c>
      <c r="C15" s="21" t="s">
        <v>117</v>
      </c>
    </row>
    <row r="16" spans="1:3" ht="93.75" customHeight="1">
      <c r="A16" s="5">
        <v>993</v>
      </c>
      <c r="B16" s="19" t="s">
        <v>236</v>
      </c>
      <c r="C16" s="21" t="s">
        <v>118</v>
      </c>
    </row>
    <row r="17" spans="1:3" ht="63" customHeight="1">
      <c r="A17" s="5">
        <v>993</v>
      </c>
      <c r="B17" s="19" t="s">
        <v>119</v>
      </c>
      <c r="C17" s="21" t="s">
        <v>237</v>
      </c>
    </row>
    <row r="18" spans="1:3" ht="62.25" customHeight="1">
      <c r="A18" s="5">
        <v>993</v>
      </c>
      <c r="B18" s="19" t="s">
        <v>120</v>
      </c>
      <c r="C18" s="21" t="s">
        <v>123</v>
      </c>
    </row>
    <row r="19" spans="1:3" ht="99" customHeight="1">
      <c r="A19" s="5">
        <v>993</v>
      </c>
      <c r="B19" s="19" t="s">
        <v>121</v>
      </c>
      <c r="C19" s="21" t="s">
        <v>238</v>
      </c>
    </row>
    <row r="20" spans="1:3" ht="95.25" customHeight="1">
      <c r="A20" s="5">
        <v>993</v>
      </c>
      <c r="B20" s="19" t="s">
        <v>122</v>
      </c>
      <c r="C20" s="21" t="s">
        <v>239</v>
      </c>
    </row>
    <row r="21" spans="1:3" ht="32.25" customHeight="1">
      <c r="A21" s="5">
        <v>993</v>
      </c>
      <c r="B21" s="19" t="s">
        <v>243</v>
      </c>
      <c r="C21" s="21" t="s">
        <v>244</v>
      </c>
    </row>
    <row r="22" spans="1:3" ht="32.25" customHeight="1">
      <c r="A22" s="5">
        <v>993</v>
      </c>
      <c r="B22" s="19" t="s">
        <v>245</v>
      </c>
      <c r="C22" s="21" t="s">
        <v>246</v>
      </c>
    </row>
    <row r="23" spans="1:3" ht="31.5">
      <c r="A23" s="5">
        <v>993</v>
      </c>
      <c r="B23" s="19" t="s">
        <v>124</v>
      </c>
      <c r="C23" s="21" t="s">
        <v>125</v>
      </c>
    </row>
    <row r="24" spans="1:3" ht="93.75" customHeight="1">
      <c r="A24" s="5">
        <v>993</v>
      </c>
      <c r="B24" s="19" t="s">
        <v>240</v>
      </c>
      <c r="C24" s="21" t="s">
        <v>248</v>
      </c>
    </row>
    <row r="25" spans="1:3" ht="96" customHeight="1">
      <c r="A25" s="5">
        <v>993</v>
      </c>
      <c r="B25" s="27" t="s">
        <v>241</v>
      </c>
      <c r="C25" s="28" t="s">
        <v>249</v>
      </c>
    </row>
    <row r="26" spans="1:3" ht="96" customHeight="1">
      <c r="A26" s="26">
        <v>993</v>
      </c>
      <c r="B26" s="19" t="s">
        <v>242</v>
      </c>
      <c r="C26" s="21" t="s">
        <v>250</v>
      </c>
    </row>
    <row r="27" spans="1:3" ht="96" customHeight="1">
      <c r="A27" s="58">
        <v>993</v>
      </c>
      <c r="B27" s="19" t="s">
        <v>247</v>
      </c>
      <c r="C27" s="21" t="s">
        <v>251</v>
      </c>
    </row>
    <row r="28" spans="1:3" ht="63.75" customHeight="1">
      <c r="A28" s="57">
        <v>993</v>
      </c>
      <c r="B28" s="59" t="s">
        <v>128</v>
      </c>
      <c r="C28" s="60" t="s">
        <v>130</v>
      </c>
    </row>
    <row r="29" spans="1:3" ht="63">
      <c r="A29" s="26">
        <v>993</v>
      </c>
      <c r="B29" s="19" t="s">
        <v>129</v>
      </c>
      <c r="C29" s="21" t="s">
        <v>131</v>
      </c>
    </row>
    <row r="30" spans="1:3" ht="34.5" customHeight="1">
      <c r="A30" s="61">
        <v>993</v>
      </c>
      <c r="B30" s="27" t="s">
        <v>132</v>
      </c>
      <c r="C30" s="28" t="s">
        <v>134</v>
      </c>
    </row>
    <row r="31" spans="1:3" ht="30.75" customHeight="1">
      <c r="A31" s="57">
        <v>993</v>
      </c>
      <c r="B31" s="59" t="s">
        <v>133</v>
      </c>
      <c r="C31" s="60" t="s">
        <v>135</v>
      </c>
    </row>
    <row r="32" spans="1:3" ht="15.75" customHeight="1">
      <c r="A32" s="26">
        <v>993</v>
      </c>
      <c r="B32" s="19" t="s">
        <v>136</v>
      </c>
      <c r="C32" s="28" t="s">
        <v>137</v>
      </c>
    </row>
    <row r="33" spans="1:3" ht="32.25" customHeight="1">
      <c r="A33" s="5">
        <v>993</v>
      </c>
      <c r="B33" s="42" t="s">
        <v>168</v>
      </c>
      <c r="C33" s="21" t="s">
        <v>169</v>
      </c>
    </row>
    <row r="34" spans="1:3" ht="36" customHeight="1">
      <c r="A34" s="5">
        <v>993</v>
      </c>
      <c r="B34" s="42" t="s">
        <v>170</v>
      </c>
      <c r="C34" s="21" t="s">
        <v>171</v>
      </c>
    </row>
    <row r="35" spans="1:3" ht="30" customHeight="1">
      <c r="A35" s="5">
        <v>993</v>
      </c>
      <c r="B35" s="42" t="s">
        <v>172</v>
      </c>
      <c r="C35" s="21" t="s">
        <v>173</v>
      </c>
    </row>
    <row r="36" spans="1:3" ht="29.25" customHeight="1">
      <c r="A36" s="5">
        <v>993</v>
      </c>
      <c r="B36" s="42" t="s">
        <v>224</v>
      </c>
      <c r="C36" s="6" t="s">
        <v>197</v>
      </c>
    </row>
    <row r="37" spans="1:3" ht="64.5" customHeight="1">
      <c r="A37" s="5">
        <v>993</v>
      </c>
      <c r="B37" s="42" t="s">
        <v>180</v>
      </c>
      <c r="C37" s="21" t="s">
        <v>174</v>
      </c>
    </row>
    <row r="38" spans="1:3" ht="14.25" customHeight="1">
      <c r="A38" s="5">
        <v>993</v>
      </c>
      <c r="B38" s="42" t="s">
        <v>181</v>
      </c>
      <c r="C38" s="21" t="s">
        <v>175</v>
      </c>
    </row>
    <row r="39" spans="1:3" ht="48.75" customHeight="1">
      <c r="A39" s="5">
        <v>993</v>
      </c>
      <c r="B39" s="42" t="s">
        <v>184</v>
      </c>
      <c r="C39" s="21" t="s">
        <v>176</v>
      </c>
    </row>
    <row r="40" spans="1:3" ht="48" customHeight="1">
      <c r="A40" s="5">
        <v>993</v>
      </c>
      <c r="B40" s="42" t="s">
        <v>182</v>
      </c>
      <c r="C40" s="21" t="s">
        <v>178</v>
      </c>
    </row>
    <row r="41" spans="1:3" ht="78.75" customHeight="1">
      <c r="A41" s="5">
        <v>993</v>
      </c>
      <c r="B41" s="42" t="s">
        <v>183</v>
      </c>
      <c r="C41" s="21" t="s">
        <v>179</v>
      </c>
    </row>
    <row r="42" spans="1:3" ht="32.25" customHeight="1">
      <c r="A42" s="5">
        <v>993</v>
      </c>
      <c r="B42" s="42" t="s">
        <v>185</v>
      </c>
      <c r="C42" s="21" t="s">
        <v>177</v>
      </c>
    </row>
    <row r="43" spans="1:3" ht="76.5" customHeight="1">
      <c r="A43" s="5">
        <v>993</v>
      </c>
      <c r="B43" s="27" t="s">
        <v>260</v>
      </c>
      <c r="C43" s="63" t="s">
        <v>234</v>
      </c>
    </row>
    <row r="44" spans="1:3" ht="53.25" customHeight="1">
      <c r="A44" s="62"/>
      <c r="B44" s="81" t="s">
        <v>215</v>
      </c>
      <c r="C44" s="82"/>
    </row>
    <row r="45" spans="1:3" ht="78.75" customHeight="1">
      <c r="A45" s="29" t="s">
        <v>138</v>
      </c>
      <c r="B45" s="19" t="s">
        <v>139</v>
      </c>
      <c r="C45" s="21" t="s">
        <v>252</v>
      </c>
    </row>
    <row r="46" spans="1:3" ht="32.25" customHeight="1">
      <c r="A46" s="29" t="s">
        <v>138</v>
      </c>
      <c r="B46" s="19" t="s">
        <v>253</v>
      </c>
      <c r="C46" s="21" t="s">
        <v>254</v>
      </c>
    </row>
    <row r="47" spans="1:3" ht="32.25" customHeight="1">
      <c r="A47" s="29" t="s">
        <v>138</v>
      </c>
      <c r="B47" s="19" t="s">
        <v>255</v>
      </c>
      <c r="C47" s="21" t="s">
        <v>256</v>
      </c>
    </row>
    <row r="48" spans="1:3" ht="32.25" customHeight="1">
      <c r="A48" s="29" t="s">
        <v>138</v>
      </c>
      <c r="B48" s="19" t="s">
        <v>140</v>
      </c>
      <c r="C48" s="21" t="s">
        <v>142</v>
      </c>
    </row>
    <row r="49" spans="1:3" ht="47.25" customHeight="1">
      <c r="A49" s="29" t="s">
        <v>138</v>
      </c>
      <c r="B49" s="19" t="s">
        <v>141</v>
      </c>
      <c r="C49" s="21" t="s">
        <v>143</v>
      </c>
    </row>
    <row r="50" spans="1:3" ht="30.75" customHeight="1">
      <c r="A50" s="29" t="s">
        <v>138</v>
      </c>
      <c r="B50" s="19" t="s">
        <v>162</v>
      </c>
      <c r="C50" s="21" t="s">
        <v>163</v>
      </c>
    </row>
    <row r="51" spans="1:3" ht="47.25">
      <c r="A51" s="29" t="s">
        <v>138</v>
      </c>
      <c r="B51" s="19" t="s">
        <v>144</v>
      </c>
      <c r="C51" s="21" t="s">
        <v>145</v>
      </c>
    </row>
    <row r="52" spans="1:3" ht="31.5">
      <c r="A52" s="29" t="s">
        <v>138</v>
      </c>
      <c r="B52" s="19" t="s">
        <v>258</v>
      </c>
      <c r="C52" s="21" t="s">
        <v>259</v>
      </c>
    </row>
    <row r="53" spans="1:3" ht="47.25">
      <c r="A53" s="55" t="s">
        <v>138</v>
      </c>
      <c r="B53" s="56" t="s">
        <v>257</v>
      </c>
      <c r="C53" s="6" t="s">
        <v>235</v>
      </c>
    </row>
  </sheetData>
  <mergeCells count="3">
    <mergeCell ref="B11:C11"/>
    <mergeCell ref="A9:C9"/>
    <mergeCell ref="B44:C44"/>
  </mergeCells>
  <printOptions/>
  <pageMargins left="0.984251968503937" right="0.5905511811023623" top="0.5905511811023623" bottom="0.3937007874015748" header="0.5118110236220472" footer="0.5118110236220472"/>
  <pageSetup horizontalDpi="600" verticalDpi="600" orientation="portrait" paperSize="9" scale="96" r:id="rId1"/>
  <rowBreaks count="1" manualBreakCount="1">
    <brk id="35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41"/>
  <sheetViews>
    <sheetView view="pageBreakPreview" zoomScaleSheetLayoutView="100" workbookViewId="0" topLeftCell="A31">
      <selection activeCell="C30" sqref="C30"/>
    </sheetView>
  </sheetViews>
  <sheetFormatPr defaultColWidth="9.00390625" defaultRowHeight="12.75"/>
  <cols>
    <col min="1" max="1" width="27.125" style="0" customWidth="1"/>
    <col min="2" max="2" width="47.00390625" style="0" customWidth="1"/>
    <col min="3" max="3" width="18.75390625" style="0" customWidth="1"/>
    <col min="4" max="4" width="9.125" style="0" hidden="1" customWidth="1"/>
  </cols>
  <sheetData>
    <row r="1" spans="1:4" ht="12.75">
      <c r="A1" s="71" t="s">
        <v>66</v>
      </c>
      <c r="B1" s="71"/>
      <c r="C1" s="71"/>
      <c r="D1" s="71"/>
    </row>
    <row r="2" spans="1:4" ht="12.75">
      <c r="A2" s="71" t="s">
        <v>67</v>
      </c>
      <c r="B2" s="71"/>
      <c r="C2" s="71"/>
      <c r="D2" s="71"/>
    </row>
    <row r="3" spans="1:4" ht="12.75">
      <c r="A3" s="71" t="s">
        <v>206</v>
      </c>
      <c r="B3" s="71"/>
      <c r="C3" s="71"/>
      <c r="D3" s="71"/>
    </row>
    <row r="4" spans="1:4" ht="12.75">
      <c r="A4" s="71" t="s">
        <v>68</v>
      </c>
      <c r="B4" s="71"/>
      <c r="C4" s="71"/>
      <c r="D4" s="71"/>
    </row>
    <row r="5" spans="1:4" ht="12.75">
      <c r="A5" s="71" t="s">
        <v>206</v>
      </c>
      <c r="B5" s="71"/>
      <c r="C5" s="71"/>
      <c r="D5" s="71"/>
    </row>
    <row r="6" spans="1:4" ht="12.75">
      <c r="A6" s="71" t="s">
        <v>187</v>
      </c>
      <c r="B6" s="71"/>
      <c r="C6" s="71"/>
      <c r="D6" s="71"/>
    </row>
    <row r="7" spans="1:4" ht="12.75">
      <c r="A7" s="71" t="s">
        <v>188</v>
      </c>
      <c r="B7" s="71"/>
      <c r="C7" s="71"/>
      <c r="D7" s="71"/>
    </row>
    <row r="8" spans="1:4" ht="12.75">
      <c r="A8" s="71"/>
      <c r="B8" s="71"/>
      <c r="C8" s="71"/>
      <c r="D8" s="71"/>
    </row>
    <row r="9" spans="1:4" ht="34.5" customHeight="1">
      <c r="A9" s="64" t="s">
        <v>207</v>
      </c>
      <c r="B9" s="64"/>
      <c r="C9" s="64"/>
      <c r="D9" s="1"/>
    </row>
    <row r="10" spans="1:4" ht="12.75">
      <c r="A10" s="1"/>
      <c r="B10" s="1"/>
      <c r="C10" s="18" t="s">
        <v>189</v>
      </c>
      <c r="D10" s="1"/>
    </row>
    <row r="11" spans="1:4" ht="47.25">
      <c r="A11" s="19" t="s">
        <v>69</v>
      </c>
      <c r="B11" s="3" t="s">
        <v>70</v>
      </c>
      <c r="C11" s="3" t="s">
        <v>6</v>
      </c>
      <c r="D11" s="1"/>
    </row>
    <row r="12" spans="1:4" ht="15.75">
      <c r="A12" s="7" t="s">
        <v>71</v>
      </c>
      <c r="B12" s="7" t="s">
        <v>72</v>
      </c>
      <c r="C12" s="38">
        <f>C13+C16+C18+C22+C24</f>
        <v>738500</v>
      </c>
      <c r="D12" s="1"/>
    </row>
    <row r="13" spans="1:4" ht="15.75">
      <c r="A13" s="7" t="s">
        <v>73</v>
      </c>
      <c r="B13" s="7" t="s">
        <v>74</v>
      </c>
      <c r="C13" s="38">
        <f>C14</f>
        <v>146400</v>
      </c>
      <c r="D13" s="1"/>
    </row>
    <row r="14" spans="1:4" ht="15.75">
      <c r="A14" s="8" t="s">
        <v>75</v>
      </c>
      <c r="B14" s="8" t="s">
        <v>76</v>
      </c>
      <c r="C14" s="39">
        <f>C15</f>
        <v>146400</v>
      </c>
      <c r="D14" s="1"/>
    </row>
    <row r="15" spans="1:4" ht="61.5" customHeight="1">
      <c r="A15" s="8" t="s">
        <v>190</v>
      </c>
      <c r="B15" s="6" t="s">
        <v>191</v>
      </c>
      <c r="C15" s="39">
        <v>146400</v>
      </c>
      <c r="D15" s="1"/>
    </row>
    <row r="16" spans="1:4" ht="15.75">
      <c r="A16" s="7" t="s">
        <v>80</v>
      </c>
      <c r="B16" s="7" t="s">
        <v>77</v>
      </c>
      <c r="C16" s="38">
        <f>C17</f>
        <v>9100</v>
      </c>
      <c r="D16" s="1"/>
    </row>
    <row r="17" spans="1:4" ht="15.75">
      <c r="A17" s="8" t="s">
        <v>81</v>
      </c>
      <c r="B17" s="8" t="s">
        <v>78</v>
      </c>
      <c r="C17" s="39">
        <v>9100</v>
      </c>
      <c r="D17" s="1"/>
    </row>
    <row r="18" spans="1:4" ht="15.75">
      <c r="A18" s="7" t="s">
        <v>79</v>
      </c>
      <c r="B18" s="7" t="s">
        <v>82</v>
      </c>
      <c r="C18" s="38">
        <f>C19+C20</f>
        <v>383200</v>
      </c>
      <c r="D18" s="1"/>
    </row>
    <row r="19" spans="1:4" ht="15.75">
      <c r="A19" s="8" t="s">
        <v>192</v>
      </c>
      <c r="B19" s="8" t="s">
        <v>193</v>
      </c>
      <c r="C19" s="39">
        <v>95600</v>
      </c>
      <c r="D19" s="1"/>
    </row>
    <row r="20" spans="1:4" ht="15.75">
      <c r="A20" s="8" t="s">
        <v>83</v>
      </c>
      <c r="B20" s="6" t="s">
        <v>84</v>
      </c>
      <c r="C20" s="39">
        <f>C21</f>
        <v>287600</v>
      </c>
      <c r="D20" s="1"/>
    </row>
    <row r="21" spans="1:4" ht="82.5" customHeight="1">
      <c r="A21" s="8" t="s">
        <v>195</v>
      </c>
      <c r="B21" s="6" t="s">
        <v>194</v>
      </c>
      <c r="C21" s="39">
        <v>287600</v>
      </c>
      <c r="D21" s="1"/>
    </row>
    <row r="22" spans="1:4" ht="15.75">
      <c r="A22" s="7" t="s">
        <v>85</v>
      </c>
      <c r="B22" s="7" t="s">
        <v>86</v>
      </c>
      <c r="C22" s="38">
        <f>C23</f>
        <v>20000</v>
      </c>
      <c r="D22" s="1"/>
    </row>
    <row r="23" spans="1:4" ht="31.5">
      <c r="A23" s="8" t="s">
        <v>87</v>
      </c>
      <c r="B23" s="6" t="s">
        <v>88</v>
      </c>
      <c r="C23" s="39">
        <v>20000</v>
      </c>
      <c r="D23" s="1"/>
    </row>
    <row r="24" spans="1:4" ht="47.25">
      <c r="A24" s="7" t="s">
        <v>89</v>
      </c>
      <c r="B24" s="13" t="s">
        <v>90</v>
      </c>
      <c r="C24" s="38">
        <f>C25+C26</f>
        <v>179800</v>
      </c>
      <c r="D24" s="1"/>
    </row>
    <row r="25" spans="1:4" ht="112.5" customHeight="1">
      <c r="A25" s="8" t="s">
        <v>91</v>
      </c>
      <c r="B25" s="6" t="s">
        <v>92</v>
      </c>
      <c r="C25" s="39">
        <v>45700</v>
      </c>
      <c r="D25" s="1"/>
    </row>
    <row r="26" spans="1:4" ht="93" customHeight="1">
      <c r="A26" s="8" t="s">
        <v>93</v>
      </c>
      <c r="B26" s="6" t="s">
        <v>196</v>
      </c>
      <c r="C26" s="39">
        <v>134100</v>
      </c>
      <c r="D26" s="1"/>
    </row>
    <row r="27" spans="1:4" ht="15.75">
      <c r="A27" s="7" t="s">
        <v>94</v>
      </c>
      <c r="B27" s="7" t="s">
        <v>95</v>
      </c>
      <c r="C27" s="38">
        <f>C29+C32+C35+C38</f>
        <v>2947800</v>
      </c>
      <c r="D27" s="1"/>
    </row>
    <row r="28" spans="1:4" ht="31.5">
      <c r="A28" s="8" t="s">
        <v>98</v>
      </c>
      <c r="B28" s="6" t="s">
        <v>99</v>
      </c>
      <c r="C28" s="39">
        <f>C27</f>
        <v>2947800</v>
      </c>
      <c r="D28" s="1"/>
    </row>
    <row r="29" spans="1:4" ht="31.5">
      <c r="A29" s="20" t="s">
        <v>96</v>
      </c>
      <c r="B29" s="10" t="s">
        <v>97</v>
      </c>
      <c r="C29" s="40">
        <f>C30+C31</f>
        <v>2235200</v>
      </c>
      <c r="D29" s="1"/>
    </row>
    <row r="30" spans="1:4" ht="36.75" customHeight="1">
      <c r="A30" s="8" t="s">
        <v>100</v>
      </c>
      <c r="B30" s="6" t="s">
        <v>101</v>
      </c>
      <c r="C30" s="39">
        <v>1785200</v>
      </c>
      <c r="D30" s="1"/>
    </row>
    <row r="31" spans="1:4" ht="47.25">
      <c r="A31" s="8" t="s">
        <v>102</v>
      </c>
      <c r="B31" s="6" t="s">
        <v>103</v>
      </c>
      <c r="C31" s="39">
        <v>450000</v>
      </c>
      <c r="D31" s="1"/>
    </row>
    <row r="32" spans="1:4" ht="47.25">
      <c r="A32" s="20" t="s">
        <v>104</v>
      </c>
      <c r="B32" s="10" t="s">
        <v>105</v>
      </c>
      <c r="C32" s="40">
        <f>C33+C34</f>
        <v>498300</v>
      </c>
      <c r="D32" s="1"/>
    </row>
    <row r="33" spans="1:4" ht="36.75" customHeight="1">
      <c r="A33" s="8" t="s">
        <v>222</v>
      </c>
      <c r="B33" s="6" t="s">
        <v>223</v>
      </c>
      <c r="C33" s="39">
        <v>328900</v>
      </c>
      <c r="D33" s="1"/>
    </row>
    <row r="34" spans="1:4" ht="15.75">
      <c r="A34" s="8" t="s">
        <v>106</v>
      </c>
      <c r="B34" s="6" t="s">
        <v>107</v>
      </c>
      <c r="C34" s="39">
        <v>169400</v>
      </c>
      <c r="D34" s="1"/>
    </row>
    <row r="35" spans="1:4" ht="31.5">
      <c r="A35" s="20" t="s">
        <v>108</v>
      </c>
      <c r="B35" s="10" t="s">
        <v>109</v>
      </c>
      <c r="C35" s="40">
        <f>C36+C37</f>
        <v>114300</v>
      </c>
      <c r="D35" s="1"/>
    </row>
    <row r="36" spans="1:4" ht="63">
      <c r="A36" s="8" t="s">
        <v>110</v>
      </c>
      <c r="B36" s="6" t="s">
        <v>111</v>
      </c>
      <c r="C36" s="39">
        <v>114000</v>
      </c>
      <c r="D36" s="1"/>
    </row>
    <row r="37" spans="1:4" ht="47.25">
      <c r="A37" s="8" t="s">
        <v>198</v>
      </c>
      <c r="B37" s="6" t="s">
        <v>199</v>
      </c>
      <c r="C37" s="39">
        <v>300</v>
      </c>
      <c r="D37" s="1"/>
    </row>
    <row r="38" spans="1:4" ht="15.75">
      <c r="A38" s="20" t="s">
        <v>216</v>
      </c>
      <c r="B38" s="10" t="s">
        <v>217</v>
      </c>
      <c r="C38" s="40">
        <f>C39</f>
        <v>100000</v>
      </c>
      <c r="D38" s="1"/>
    </row>
    <row r="39" spans="1:4" ht="31.5">
      <c r="A39" s="8" t="s">
        <v>218</v>
      </c>
      <c r="B39" s="6" t="s">
        <v>219</v>
      </c>
      <c r="C39" s="39">
        <v>100000</v>
      </c>
      <c r="D39" s="1"/>
    </row>
    <row r="40" spans="1:4" ht="15.75">
      <c r="A40" s="8"/>
      <c r="B40" s="8"/>
      <c r="C40" s="39"/>
      <c r="D40" s="1"/>
    </row>
    <row r="41" spans="1:4" ht="15.75">
      <c r="A41" s="7" t="s">
        <v>65</v>
      </c>
      <c r="B41" s="7"/>
      <c r="C41" s="38">
        <f>C12+C27+C68</f>
        <v>3686300</v>
      </c>
      <c r="D41" s="1"/>
    </row>
  </sheetData>
  <mergeCells count="9">
    <mergeCell ref="A9:C9"/>
    <mergeCell ref="A1:D1"/>
    <mergeCell ref="A2:D2"/>
    <mergeCell ref="A3:D3"/>
    <mergeCell ref="A4:D4"/>
    <mergeCell ref="A5:D5"/>
    <mergeCell ref="A6:D6"/>
    <mergeCell ref="A7:D7"/>
    <mergeCell ref="A8:D8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budget2</dc:creator>
  <cp:keywords/>
  <dc:description/>
  <cp:lastModifiedBy>FuckYouBill</cp:lastModifiedBy>
  <cp:lastPrinted>2012-02-13T05:28:14Z</cp:lastPrinted>
  <dcterms:created xsi:type="dcterms:W3CDTF">2010-10-15T04:30:40Z</dcterms:created>
  <dcterms:modified xsi:type="dcterms:W3CDTF">2012-05-10T04:41:00Z</dcterms:modified>
  <cp:category/>
  <cp:version/>
  <cp:contentType/>
  <cp:contentStatus/>
</cp:coreProperties>
</file>