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МСУ" sheetId="1" r:id="rId1"/>
  </sheets>
  <definedNames>
    <definedName name="_xlnm.Print_Titles" localSheetId="0">'МСУ'!$7:$10</definedName>
    <definedName name="_xlnm.Print_Area" localSheetId="0">'МСУ'!$C$2:$AC$90</definedName>
  </definedNames>
  <calcPr fullCalcOnLoad="1"/>
</workbook>
</file>

<file path=xl/sharedStrings.xml><?xml version="1.0" encoding="utf-8"?>
<sst xmlns="http://schemas.openxmlformats.org/spreadsheetml/2006/main" count="1214" uniqueCount="1138">
  <si>
    <t>Федеральный закон от 29 апреля 1999 № 80-ФЗ "О физической культуре и спорта в Российской Федерации"</t>
  </si>
  <si>
    <t>статья 11</t>
  </si>
  <si>
    <t>29.04.99 не установлен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</si>
  <si>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</si>
  <si>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</si>
  <si>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</si>
  <si>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</si>
  <si>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</si>
  <si>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</si>
  <si>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</si>
  <si>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TABLENAME=UTBL_OBJ1000368|FIELDS=D_KA1,D_KA2|VALUES=3000133,3000620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</si>
  <si>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</si>
  <si>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</si>
  <si>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</si>
  <si>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владение, пользование и распоряжение имуществом, находящимся в муниципальной собственности поселения</t>
  </si>
  <si>
    <t>установление, изменение и отмена местных налогов и сборов поселения</t>
  </si>
  <si>
    <t>формирование, утверждение, исполнение бюджета поселения и контроль за исполнением данного бюджета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</si>
  <si>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</si>
  <si>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</si>
  <si>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 xml:space="preserve">              В.А.Черкасов </t>
  </si>
  <si>
    <t>1.4.1.</t>
  </si>
  <si>
    <t>Создание музеев поселений</t>
  </si>
  <si>
    <t>1.4.2.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</si>
  <si>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лет;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</si>
  <si>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</si>
  <si>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финансирование муниципальных учреждений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</si>
  <si>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</si>
  <si>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</si>
  <si>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</si>
  <si>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</si>
  <si>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</si>
  <si>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</si>
  <si>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</si>
  <si>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</si>
  <si>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0501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</si>
  <si>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</si>
  <si>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</si>
  <si>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</si>
  <si>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</si>
  <si>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</si>
  <si>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</si>
  <si>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</si>
  <si>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</si>
  <si>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гл. 3, ч.1,статья 14 пункт 35</t>
  </si>
  <si>
    <t>гл.1, ч.1, статья 8 пункт 30</t>
  </si>
  <si>
    <t>TABLENAME=UTBL_OBJ1000368|FIELDS=D_KA1,D_KA2|VALUES=3000116,3000623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</si>
  <si>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</si>
  <si>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</si>
  <si>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</si>
  <si>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</si>
  <si>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</si>
  <si>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</si>
  <si>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</si>
  <si>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</si>
  <si>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</si>
  <si>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</si>
  <si>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</si>
  <si>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</si>
  <si>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</si>
  <si>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</si>
  <si>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</si>
  <si>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</si>
  <si>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</si>
  <si>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TABLENAME=UTBL_OBJ1000368|FIELDS=D_KA1,D_KA2|VALUES=3000117,3000623</t>
  </si>
  <si>
    <t>TABLENAME=UTBL_OBJ1000368|FIELDS=D_KA1,D_KA2|VALUES=3000117,3000624</t>
  </si>
  <si>
    <t>TABLENAME=UTBL_OBJ1000368|FIELDS=D_KA1,D_KA2|VALUES=3000054,3000620</t>
  </si>
  <si>
    <t>TABLENAME=UTBL_OBJ1000368|FIELDS=D_KA1,D_KA2|VALUES=3000054,3000622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</si>
  <si>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</si>
  <si>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</si>
  <si>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</si>
  <si>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</si>
  <si>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</si>
  <si>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</si>
  <si>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</si>
  <si>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</si>
  <si>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</si>
  <si>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</si>
  <si>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</si>
  <si>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</si>
  <si>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</si>
  <si>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</si>
  <si>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</si>
  <si>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РП-А-3400</t>
  </si>
  <si>
    <t>TABLENAME=UTBL_OBJ1000368|FIELDS=D_KA1,D_KA2|VALUES=3000126,3000601</t>
  </si>
  <si>
    <t>TABLENAME=UTBL_OBJ1000368|FIELDS=D_KA1,D_KA2|VALUES=3000126,3000615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</si>
  <si>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</si>
  <si>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</si>
  <si>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</si>
  <si>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TABLENAME=UTBL_OBJ1000368|FIELDS=D_KA1,D_KA2|VALUES=3000133,3000604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</si>
  <si>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</si>
  <si>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</si>
  <si>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</si>
  <si>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</si>
  <si>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</si>
  <si>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</si>
  <si>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</si>
  <si>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 xml:space="preserve">ремонт водопроводных сетей </t>
  </si>
  <si>
    <t>0502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</si>
  <si>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</si>
  <si>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</si>
  <si>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</si>
  <si>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</si>
  <si>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</si>
  <si>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</si>
  <si>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</si>
  <si>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</si>
  <si>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</si>
  <si>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</si>
  <si>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</si>
  <si>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</si>
  <si>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</si>
  <si>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</si>
  <si>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</si>
  <si>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</si>
  <si>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TABLENAME=UTBL_OBJ1000368|FIELDS=D_KA1,D_KA2|VALUES=3000060,3000614</t>
  </si>
  <si>
    <t>TABLENAME=UTBL_OBJ1000368|FIELDS=D_KA1,D_KA2|VALUES=3000054,3000619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</si>
  <si>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</si>
  <si>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</si>
  <si>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</si>
  <si>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</si>
  <si>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</si>
  <si>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</si>
  <si>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</si>
  <si>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</si>
  <si>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</si>
  <si>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</si>
  <si>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</si>
  <si>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</si>
  <si>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</si>
  <si>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</si>
  <si>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TABLENAME=UTBL_OBJ1000368|FIELDS=D_KA1,D_KA2|VALUES=3000105,3000614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</si>
  <si>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</si>
  <si>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</si>
  <si>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</si>
  <si>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</si>
  <si>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</si>
  <si>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</si>
  <si>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</si>
  <si>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РП-А-2200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</si>
  <si>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</si>
  <si>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</si>
  <si>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</si>
  <si>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</si>
  <si>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</si>
  <si>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</si>
  <si>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</si>
  <si>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TABLENAME=UTBL_OBJ1000368|FIELDS=D_KA1,D_KA2|VALUES=3000051,3000614</t>
  </si>
  <si>
    <t>TABLENAME=UTBL_OBJ1000368|FIELDS=D_KA1,D_KA2|VALUES=3000051,3000604</t>
  </si>
  <si>
    <t>РП-А-0700</t>
  </si>
  <si>
    <t>финансирование расходов на содержание органов местного самоуправления поселений</t>
  </si>
  <si>
    <t>1.5.</t>
  </si>
  <si>
    <t>проведение земельного кадастра</t>
  </si>
  <si>
    <t>прочие мероприятия по благоустройтству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</si>
  <si>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благоустройтства</t>
  </si>
  <si>
    <t>природоохранные мероприятия</t>
  </si>
  <si>
    <t>0603</t>
  </si>
  <si>
    <t>предоставление субсидий молодым семьям для приобретения жилья</t>
  </si>
  <si>
    <t>оказание социальной помощи населению</t>
  </si>
  <si>
    <t>субсидии на приобретения жилья специалистам, работающим и проживающим в сельской местности</t>
  </si>
  <si>
    <t>TABLENAME=UTBL_OBJ1000368|FIELDS=D_KA1,D_KA2|VALUES=3000106,3000604</t>
  </si>
  <si>
    <t>РП-А-1500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</si>
  <si>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</si>
  <si>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</si>
  <si>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</si>
  <si>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</si>
  <si>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</si>
  <si>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</si>
  <si>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1.1.37.</t>
  </si>
  <si>
    <t>1.1.38.</t>
  </si>
  <si>
    <t>1.1.39.</t>
  </si>
  <si>
    <t>1.1.40.</t>
  </si>
  <si>
    <t>1.1.41.</t>
  </si>
  <si>
    <t>1.1.42.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</si>
  <si>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</si>
  <si>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муниципального лесного контроля и надзора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</si>
  <si>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</si>
  <si>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</si>
  <si>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</si>
  <si>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</si>
  <si>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</si>
  <si>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</si>
  <si>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</si>
  <si>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</si>
  <si>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</si>
  <si>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</si>
  <si>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</si>
  <si>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</si>
  <si>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</si>
  <si>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</si>
  <si>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</si>
  <si>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</si>
  <si>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</si>
  <si>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</si>
  <si>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</si>
  <si>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</si>
  <si>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</si>
  <si>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</si>
  <si>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</si>
  <si>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</si>
  <si>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</si>
  <si>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</si>
  <si>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</si>
  <si>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</si>
  <si>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</si>
  <si>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</si>
  <si>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</si>
  <si>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</si>
  <si>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1.1.30.</t>
  </si>
  <si>
    <t>1.1.31.</t>
  </si>
  <si>
    <t>1.1.32.</t>
  </si>
  <si>
    <t>1.1.33.</t>
  </si>
  <si>
    <t>1.1.34.</t>
  </si>
  <si>
    <t>1.1.35.</t>
  </si>
  <si>
    <t>1.1.36.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</si>
  <si>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</si>
  <si>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</si>
  <si>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</si>
  <si>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</si>
  <si>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</si>
  <si>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</si>
  <si>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</si>
  <si>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TABLENAME=UTBL_OBJ1000368|FIELDS=D_KA1,D_KA2|VALUES=3000128,3000610</t>
  </si>
  <si>
    <t>TABLENAME=UTBL_OBJ1000368|FIELDS=D_KA1,D_KA2|VALUES=3000054,3000604</t>
  </si>
  <si>
    <t>РП-А-1000</t>
  </si>
  <si>
    <t>TABLENAME=UTBL_OBJ1000368|FIELDS=D_KA1,D_KA2|VALUES=3000055,3000601</t>
  </si>
  <si>
    <t>TABLENAME=UTBL_OBJ1000368|FIELDS=D_KA1,D_KA2|VALUES=3000055,3000615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</si>
  <si>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</si>
  <si>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</si>
  <si>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</si>
  <si>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</si>
  <si>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</si>
  <si>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</si>
  <si>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</si>
  <si>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</si>
  <si>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</si>
  <si>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</si>
  <si>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</si>
  <si>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</si>
  <si>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</si>
  <si>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</si>
  <si>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РП-А-3200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</si>
  <si>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</si>
  <si>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</si>
  <si>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</si>
  <si>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</si>
  <si>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</si>
  <si>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</si>
  <si>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</si>
  <si>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</si>
  <si>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</si>
  <si>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</si>
  <si>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</si>
  <si>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</si>
  <si>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</si>
  <si>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TABLENAME=UTBL_OBJ1000368|FIELDS=D_KA1,D_KA2|VALUES=3000124,3000614</t>
  </si>
  <si>
    <t>TABLENAME=UTBL_OBJ1000368|FIELDS=D_KA1,D_KA2|VALUES=3000124,3000604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</si>
  <si>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</si>
  <si>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</si>
  <si>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</si>
  <si>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</si>
  <si>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</si>
  <si>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</si>
  <si>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</si>
  <si>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TABLENAME=UTBL_OBJ1000368|FIELDS=D_KA1,D_KA2|VALUES=3000107,3000614</t>
  </si>
  <si>
    <t>TABLENAME=UTBL_OBJ1000368|FIELDS=D_KA1,D_KA2|VALUES=3000107,3000604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</si>
  <si>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</si>
  <si>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</si>
  <si>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</si>
  <si>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</si>
  <si>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</si>
  <si>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</si>
  <si>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</si>
  <si>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</si>
  <si>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</si>
  <si>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</si>
  <si>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TABLENAME=UTBL_OBJ1000368|FIELDS=D_KA1,D_KA2|VALUES=3000047,3000604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</si>
  <si>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</si>
  <si>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</si>
  <si>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</si>
  <si>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</si>
  <si>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</si>
  <si>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</si>
  <si>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</si>
  <si>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</si>
  <si>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</si>
  <si>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</si>
  <si>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</si>
  <si>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</si>
  <si>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</si>
  <si>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TABLENAME=UTBL_OBJ1000368|FIELDS=D_KA1,D_KA2|VALUES=3000061,3000604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</si>
  <si>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</si>
  <si>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</si>
  <si>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</si>
  <si>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</si>
  <si>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</si>
  <si>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</si>
  <si>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РП-А-2100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</si>
  <si>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</si>
  <si>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</si>
  <si>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</si>
  <si>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</si>
  <si>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TABLENAME=UTBL_OBJ1000368|FIELDS=D_KA1,D_KA2|VALUES=3000049,3000613</t>
  </si>
  <si>
    <t>TABLENAME=UTBL_OBJ1000368|FIELDS=D_KA1,D_KA2|VALUES=3000049,3000614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</si>
  <si>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</si>
  <si>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</si>
  <si>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</si>
  <si>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</si>
  <si>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</si>
  <si>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</si>
  <si>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</si>
  <si>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</si>
  <si>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</si>
  <si>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</si>
  <si>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</si>
  <si>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</si>
  <si>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TABLENAME=UTBL_OBJ1000368|FIELDS=D_KA1,D_KA2|VALUES=3000126,3000614</t>
  </si>
  <si>
    <t>TABLENAME=UTBL_OBJ1000368|FIELDS=D_KA1,D_KA2|VALUES=3000126,3000604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</si>
  <si>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</si>
  <si>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</si>
  <si>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</si>
  <si>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</si>
  <si>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TABLENAME=UTBL_OBJ1000368|FIELDS=D_KA1,D_KA2|VALUES=3000053,3000620</t>
  </si>
  <si>
    <t>TABLENAME=UTBL_OBJ1000368|FIELDS=D_KA1,D_KA2|VALUES=3000053,3000622</t>
  </si>
  <si>
    <t>TABLENAME=UTBL_OBJ1000368|FIELDS=D_KA1,D_KA2|VALUES=3000048,3000610</t>
  </si>
  <si>
    <t>TABLENAME=UTBL_OBJ1000368|FIELDS=D_KA1,D_KA2|VALUES=3000061,3000608</t>
  </si>
  <si>
    <t>TABLENAME=UTBL_OBJ1000368|FIELDS=D_KA1,D_KA2|VALUES=3000061,3000609</t>
  </si>
  <si>
    <t>TABLENAME=UTBL_OBJ1000368|FIELDS=D_KA1,D_KA2|VALUES=3000056,3000604</t>
  </si>
  <si>
    <t>РП-А-1200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</si>
  <si>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</si>
  <si>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</si>
  <si>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</si>
  <si>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TABLENAME=UTBL_OBJ1000368|FIELDS=D_KA1,D_KA2|VALUES=3000050,3000604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</si>
  <si>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</si>
  <si>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</si>
  <si>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</si>
  <si>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</si>
  <si>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</si>
  <si>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</si>
  <si>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</si>
  <si>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</si>
  <si>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</si>
  <si>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создание условий для массового отдыха жителей поселения и организация обустройства мест массового отдыха населения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</si>
  <si>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</si>
  <si>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</si>
  <si>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</si>
  <si>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</si>
  <si>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</si>
  <si>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</si>
  <si>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</si>
  <si>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</si>
  <si>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</si>
  <si>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</si>
  <si>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Федеральный закон от 6 октября 2003 г. N 131-ФЗ " Об общих принципах организации местного самоуправления в РФ" ( с изменениями)</t>
  </si>
  <si>
    <t>01.01.06 не установлен</t>
  </si>
  <si>
    <t>Закон Чувашской Республики от 18 октября 2004 г. N 19" Об организации местного самоуправления в ЧР" ( с изменениями)</t>
  </si>
  <si>
    <t>гл. 3, ч.1,статья 14</t>
  </si>
  <si>
    <t>гл.1, ч.1, статья 8</t>
  </si>
  <si>
    <t>гл.3 ч.1,  пунтк 5 ст.14</t>
  </si>
  <si>
    <t>гл.1    ч.1,пункт5, ст.8</t>
  </si>
  <si>
    <t>Закон Чувашской Республики от 25.11.2005 г. № 47"О пожарной безопасности в Чувашской Республике"</t>
  </si>
  <si>
    <t>Федеральный закон от 21.12.1994 № 69 - ФЗ "О пожарной безопасности"</t>
  </si>
  <si>
    <t>ст 5, пункты 5,6</t>
  </si>
  <si>
    <t>25.11 05 г. не установлен</t>
  </si>
  <si>
    <t>статья 5</t>
  </si>
  <si>
    <t>Федеральный закон от 29.12.94 № 78-ФЗ "О библиотечном деле"</t>
  </si>
  <si>
    <t>TABLENAME=UTBL_OBJ1000368|FIELDS=D_KA1,D_KA2|VALUES=3000020,3000623</t>
  </si>
  <si>
    <t>TABLENAME=UTBL_OBJ1000368|FIELDS=D_KA1,D_KA2|VALUES=3000020,3000624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</si>
  <si>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</si>
  <si>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</si>
  <si>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</si>
  <si>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</si>
  <si>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</si>
  <si>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</si>
  <si>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</si>
  <si>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</si>
  <si>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</si>
  <si>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</si>
  <si>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</si>
  <si>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</si>
  <si>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</si>
  <si>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</si>
  <si>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TABLENAME=UTBL_OBJ1000368|FIELDS=D_KA1,D_KA2|VALUES=3000127,3000617</t>
  </si>
  <si>
    <t>TABLENAME=UTBL_OBJ1000368|FIELDS=D_KA1,D_KA2|VALUES=3000127,3000618</t>
  </si>
  <si>
    <t>TABLENAME=UTBL_OBJ1000368|FIELDS=D_KA1,D_KA2|VALUES=3000131,3000615</t>
  </si>
  <si>
    <t>II. Свод реестров расходных обязательств Тегешевского сельского поселения  Урмарского района на 01.01.2009 г. (уточненный)</t>
  </si>
  <si>
    <t>комплектование книжных фондов бибилиотек муниципальных образований</t>
  </si>
  <si>
    <t>субсидии на обеспечение жильем граждан, проживающих и работающих в сельской местности</t>
  </si>
  <si>
    <t>реализация мероприятий направленных на снижение напряженности на рынке труда субъектов РФ</t>
  </si>
  <si>
    <t>TABLENAME=UTBL_OBJ1000368|FIELDS=D_KA1,D_KA2|VALUES=3000126,3000624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</si>
  <si>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</si>
  <si>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</si>
  <si>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</si>
  <si>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</si>
  <si>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</si>
  <si>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Устав</t>
  </si>
  <si>
    <t xml:space="preserve">Гл.2, ст.7 </t>
  </si>
  <si>
    <t>01.09.07 г.</t>
  </si>
  <si>
    <t>Закон Чувашской Республики от 18 октября 2004 г. N 19" Об организации местного самоуправления в ЧР" ( с изменениями), Соглашение о минимальной заработной плате в Чувашской Республике</t>
  </si>
  <si>
    <t>TABLENAME=UTBL_OBJ1000368|FIELDS=D_KA1,D_KA2|VALUES=3000125,3000608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</si>
  <si>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</si>
  <si>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</si>
  <si>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</si>
  <si>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</si>
  <si>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</si>
  <si>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</si>
  <si>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</si>
  <si>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</si>
  <si>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</si>
  <si>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</si>
  <si>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</si>
  <si>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TABLENAME=UTBL_OBJ1000368|FIELDS=D_KA1,D_KA2|VALUES=3000133,3000618</t>
  </si>
  <si>
    <t>TABLENAME=UTBL_OBJ1000368|FIELDS=D_KA1,D_KA2|VALUES=3000133,3000619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</si>
  <si>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</si>
  <si>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</si>
  <si>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</si>
  <si>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</si>
  <si>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статья 24</t>
  </si>
  <si>
    <t>Закон РФ от 09.10.92 № 36121 "Основы законодательства Российской Федерации о культуре"</t>
  </si>
  <si>
    <t>статья 39</t>
  </si>
  <si>
    <t>Закон Чувашской республики от 08.102001 г. № 47 "О физической культуре и спорте в Чувашской республике"</t>
  </si>
  <si>
    <t>статья 7</t>
  </si>
  <si>
    <t>20.10.01 не установлен</t>
  </si>
  <si>
    <t>TABLENAME=UTBL_OBJ1000368|FIELDS=D_KA1,D_KA2|VALUES=3000124,3000620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</si>
  <si>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</si>
  <si>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</si>
  <si>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</si>
  <si>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РП-А-1100</t>
  </si>
  <si>
    <t>TABLENAME=UTBL_OBJ1000368|FIELDS=D_KA1,D_KA2|VALUES=3000056,3000601</t>
  </si>
  <si>
    <t>TABLENAME=UTBL_OBJ1000368|FIELDS=D_KA1,D_KA2|VALUES=3000115,3000619</t>
  </si>
  <si>
    <t xml:space="preserve">администрации Урмарского района 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</si>
  <si>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</si>
  <si>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</si>
  <si>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</si>
  <si>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</si>
  <si>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</si>
  <si>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</si>
  <si>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РП-А-2900</t>
  </si>
  <si>
    <t>TABLENAME=UTBL_OBJ1000368|FIELDS=D_KA1,D_KA2|VALUES=3000121,3000601</t>
  </si>
  <si>
    <t>А.В.Енькова</t>
  </si>
  <si>
    <t>01.01.06 не установлен                                                         13.09.06 г.</t>
  </si>
  <si>
    <t>0104</t>
  </si>
  <si>
    <t>0310</t>
  </si>
  <si>
    <t>0801</t>
  </si>
  <si>
    <t>1003</t>
  </si>
  <si>
    <t>TABLENAME=UTBL_OBJ1000368|FIELDS=D_KA1,D_KA2|VALUES=3000053,3000623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</si>
  <si>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</si>
  <si>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</si>
  <si>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</si>
  <si>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</si>
  <si>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</si>
  <si>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</si>
  <si>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</si>
  <si>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</si>
  <si>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</si>
  <si>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</si>
  <si>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</si>
  <si>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</si>
  <si>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</si>
  <si>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</si>
  <si>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</si>
  <si>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</si>
  <si>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</si>
  <si>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</si>
  <si>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TABLENAME=UTBL_OBJ1000368|FIELDS=D_KA1,D_KA2|VALUES=3000644,3000604</t>
  </si>
  <si>
    <t>ИТОГО расходные обязательства поселений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</si>
  <si>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</si>
  <si>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</si>
  <si>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</si>
  <si>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</si>
  <si>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</si>
  <si>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</si>
  <si>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</si>
  <si>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</si>
  <si>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</si>
  <si>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</si>
  <si>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</si>
  <si>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</si>
  <si>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</si>
  <si>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</si>
  <si>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</si>
  <si>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</si>
  <si>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</si>
  <si>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</si>
  <si>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</si>
  <si>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</si>
  <si>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</si>
  <si>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</si>
  <si>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</si>
  <si>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</si>
  <si>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</si>
  <si>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</si>
  <si>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</si>
  <si>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</si>
  <si>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</si>
  <si>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</si>
  <si>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</si>
  <si>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</si>
  <si>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</si>
  <si>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</si>
  <si>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TABLENAME=UTBL_OBJ1000368|FIELDS=D_KA1,D_KA2|VALUES=3000051,3000611</t>
  </si>
  <si>
    <t>TABLENAME=UTBL_OBJ1000368|FIELDS=D_KA1,D_KA2|VALUES=3000051,3000613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</si>
  <si>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</si>
  <si>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</si>
  <si>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</si>
  <si>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</si>
  <si>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</si>
  <si>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</si>
  <si>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</si>
  <si>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</si>
  <si>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</si>
  <si>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</si>
  <si>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</si>
  <si>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</si>
  <si>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</si>
  <si>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</si>
  <si>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</si>
  <si>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</si>
  <si>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</si>
  <si>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</si>
  <si>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</si>
  <si>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</si>
  <si>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</si>
  <si>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</si>
  <si>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</si>
  <si>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</si>
  <si>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</si>
  <si>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</si>
  <si>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</si>
  <si>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</si>
  <si>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</si>
  <si>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</si>
  <si>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</si>
  <si>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</si>
  <si>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</si>
  <si>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</si>
  <si>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</si>
  <si>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</si>
  <si>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</si>
  <si>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</si>
  <si>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РП-А-3600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</si>
  <si>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</si>
  <si>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</si>
  <si>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</si>
  <si>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</si>
  <si>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</si>
  <si>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</si>
  <si>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</si>
  <si>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</si>
  <si>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</si>
  <si>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</si>
  <si>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</si>
  <si>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</si>
  <si>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</si>
  <si>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TABLENAME=UTBL_OBJ1000368|FIELDS=D_KA1,D_KA2|VALUES=3000128,3000604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</si>
  <si>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</si>
  <si>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</si>
  <si>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</si>
  <si>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</si>
  <si>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</si>
  <si>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</si>
  <si>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</si>
  <si>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</si>
  <si>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</si>
  <si>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</si>
  <si>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</si>
  <si>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</si>
  <si>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</si>
  <si>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</si>
  <si>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</si>
  <si>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</si>
  <si>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</si>
  <si>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</si>
  <si>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</si>
  <si>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</si>
  <si>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</si>
  <si>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</si>
  <si>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</si>
  <si>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</si>
  <si>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</si>
  <si>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</si>
  <si>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</si>
  <si>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</si>
  <si>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</si>
  <si>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</si>
  <si>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</si>
  <si>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</si>
  <si>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</si>
  <si>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</si>
  <si>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</si>
  <si>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</si>
  <si>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ВЕСТИ ПОСЕЛЕНИЯ</t>
  </si>
  <si>
    <t xml:space="preserve"> № 2 (48) от 9 февраля 2010 года, вторник</t>
  </si>
  <si>
    <t>Газета Тегешевского сельского поселения Урмарского района Чувашской Республики</t>
  </si>
  <si>
    <t>Основана 18 мая 2006 года</t>
  </si>
  <si>
    <t>TABLENAME=UTBL_OBJ1000368|FIELDS=D_KA1,D_KA2|VALUES=3000050,3000610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</si>
  <si>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</si>
  <si>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</si>
  <si>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</si>
  <si>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</si>
  <si>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</si>
  <si>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</si>
  <si>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</si>
  <si>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РП-А-2400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</si>
  <si>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</si>
  <si>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</si>
  <si>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</si>
  <si>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</si>
  <si>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</si>
  <si>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</si>
  <si>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</si>
  <si>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</si>
  <si>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</si>
  <si>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</si>
  <si>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</si>
  <si>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</si>
  <si>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</si>
  <si>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</si>
  <si>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</si>
  <si>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</si>
  <si>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</si>
  <si>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</si>
  <si>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</si>
  <si>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</si>
  <si>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</si>
  <si>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</si>
  <si>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</si>
  <si>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</si>
  <si>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</si>
  <si>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</si>
  <si>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</si>
  <si>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</si>
  <si>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</si>
  <si>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</si>
  <si>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</si>
  <si>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</si>
  <si>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</si>
  <si>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</si>
  <si>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</si>
  <si>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</si>
  <si>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</si>
  <si>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</si>
  <si>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</si>
  <si>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предпринимательства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</si>
  <si>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</si>
  <si>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организация и осуществление мероприятий по работе с детьми и молодежью в поселении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</si>
  <si>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</si>
  <si>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</si>
  <si>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</si>
  <si>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</si>
  <si>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обеспечение первичных мер пожарной безопасности в границах населенных пунктов поселения</t>
  </si>
  <si>
    <t>участие в предупреждении и ликвидации последствий чрезвычайных ситуаций в границах поселения</t>
  </si>
  <si>
    <t xml:space="preserve">Утверждаю: Глава Тегешевского сельского поселения 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</si>
  <si>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</si>
  <si>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</si>
  <si>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</si>
  <si>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</si>
  <si>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0107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</si>
  <si>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</si>
  <si>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</si>
  <si>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</si>
  <si>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</si>
  <si>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</si>
  <si>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Закон Чувасшкой Республики от 15.06.1998 г. № 11" О библиотечном деле", Соглашение о минимальной заработной плате в Чувашской Республике</t>
  </si>
  <si>
    <t>11.07.98 не установлен,01.09.07 г.</t>
  </si>
  <si>
    <t>Закон Чувашской Республики от 27 мая 1993 г. № 22 "О культуре" , Соглашение о минимальной заработной плате в Чувашской Республике</t>
  </si>
  <si>
    <t>27.05.1993 не установлен,01.09.07 г.</t>
  </si>
  <si>
    <t>Закон Чувашской Республики от 27 мая 1993 г. № 22 "О культуре" , Соглашение о минимальной заработной плате в Чувасшкой Республике</t>
  </si>
  <si>
    <t>TABLENAME=UTBL_OBJ1000368|FIELDS=D_KA1,D_KA2|VALUES=3000061,3000624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</si>
  <si>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</si>
  <si>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</si>
  <si>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</si>
  <si>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</si>
  <si>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</si>
  <si>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</si>
  <si>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</si>
  <si>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</si>
  <si>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</si>
  <si>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</si>
  <si>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</si>
  <si>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</si>
  <si>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</si>
  <si>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</si>
  <si>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</si>
  <si>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</si>
  <si>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</si>
  <si>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</si>
  <si>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</si>
  <si>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</si>
  <si>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</si>
  <si>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</si>
  <si>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</si>
  <si>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</si>
  <si>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</si>
  <si>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</si>
  <si>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</si>
  <si>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РП-А-0300</t>
  </si>
  <si>
    <t>TABLENAME=UTBL_OBJ1000368|FIELDS=D_KA1,D_KA2|VALUES=3000049,3000601</t>
  </si>
  <si>
    <t>TABLENAME=UTBL_OBJ1000368|FIELDS=D_KA1,D_KA2|VALUES=3000049,3000615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</si>
  <si>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</si>
  <si>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</si>
  <si>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</si>
  <si>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</si>
  <si>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</si>
  <si>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Закон Чувашской Республики от 18 октября 2004 г. N 19" Об организации местного самоуправления в ЧР" ( с изменениями)                                          Постановление КМ ЧР от 13.09.2006 № 227 "Программа модернизации и развития автомобильных дорог Чувашской Республики до 2025 г."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</si>
  <si>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</si>
  <si>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</si>
  <si>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</si>
  <si>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</si>
  <si>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</si>
  <si>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</si>
  <si>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</si>
  <si>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</si>
  <si>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</si>
  <si>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</si>
  <si>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</si>
  <si>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</si>
  <si>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</si>
  <si>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</si>
  <si>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</si>
  <si>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</si>
  <si>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</si>
  <si>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</si>
  <si>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</si>
  <si>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</si>
  <si>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</si>
  <si>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</si>
  <si>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TABLENAME=UTBL_OBJ1000368|FIELDS=D_KA1,D_KA2|VALUES=3000117,3000614</t>
  </si>
  <si>
    <t>TABLENAME=UTBL_OBJ1000368|FIELDS=D_KA1,D_KA2|VALUES=3000117,3000604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</si>
  <si>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</si>
  <si>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</si>
  <si>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</si>
  <si>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</si>
  <si>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</si>
  <si>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</si>
  <si>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</si>
  <si>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</si>
  <si>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</si>
  <si>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</si>
  <si>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</si>
  <si>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</si>
  <si>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</si>
  <si>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</si>
  <si>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TABLENAME=UTBL_OBJ1000368|FIELDS=D_KA1,D_KA2|VALUES=3000125,3000609</t>
  </si>
  <si>
    <t>TABLENAME=UTBL_OBJ1000368|FIELDS=D_KA1,D_KA2|VALUES=3000051,3000609</t>
  </si>
  <si>
    <t>TABLENAME=UTBL_OBJ1000368|FIELDS=D_KA1,D_KA2|VALUES=3000060,3000611</t>
  </si>
  <si>
    <t>TABLENAME=UTBL_OBJ1000368|FIELDS=D_KA1,D_KA2|VALUES=3000060,3000613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</si>
  <si>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</si>
  <si>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</si>
  <si>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</si>
  <si>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</si>
  <si>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</si>
  <si>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</si>
  <si>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</si>
  <si>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</si>
  <si>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</si>
  <si>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</si>
  <si>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</si>
  <si>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</si>
  <si>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</si>
  <si>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</si>
  <si>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</si>
  <si>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</si>
  <si>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</si>
  <si>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</si>
  <si>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</si>
  <si>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</si>
  <si>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</si>
  <si>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</si>
  <si>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</si>
  <si>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</si>
  <si>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</si>
  <si>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</si>
  <si>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</si>
  <si>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TABLENAME=UTBL_OBJ1000368|FIELDS=D_KA1,D_KA2|VALUES=3000644,3000601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</si>
  <si>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</si>
  <si>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</si>
  <si>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</si>
  <si>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TABLENAME=UTBL_OBJ1000368|FIELDS=D_KA1,D_KA2|VALUES=3000644,3000618</t>
  </si>
  <si>
    <t>TABLENAME=UTBL_OBJ1000368|FIELDS=D_KA1,D_KA2|VALUES=3000644,3000619</t>
  </si>
  <si>
    <t>TABLENAME=UTBL_OBJ1000368|FIELDS=D_KA1,D_KA2|VALUES=3000644,3000620</t>
  </si>
  <si>
    <t>TABLENAME=UTBL_OBJ1000368|FIELDS=D_KA1,D_KA2|VALUES=3000644,3000622</t>
  </si>
  <si>
    <t>TABLENAME=UTBL_OBJ1000368|FIELDS=D_KA1,D_KA2|VALUES=3000644,3000623</t>
  </si>
  <si>
    <t>TABLENAME=UTBL_OBJ1000368|FIELDS=D_KA1,D_KA2|VALUES=3000644,3000624</t>
  </si>
  <si>
    <t>TABLENAME=UTBL_OBJ1000368|FIELDS=D_KA1,D_KA2|VALUES=3000644,3000608</t>
  </si>
  <si>
    <t>TABLENAME=UTBL_OBJ1000368|FIELDS=D_KA1,D_KA2|VALUES=3000644,3000609</t>
  </si>
  <si>
    <t>01.01.06 не установлен, с 01.09.07 г.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</si>
  <si>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</si>
  <si>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создание условий для деятельности добровольных формирований населения по охране общественного порядка*</t>
  </si>
  <si>
    <t>организация сбора и вывоза бытовых отходов и мусора</t>
  </si>
  <si>
    <t>формирование архивных фондов поселения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</si>
  <si>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</si>
  <si>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</si>
  <si>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</si>
  <si>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</si>
  <si>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</si>
  <si>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</si>
  <si>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</si>
  <si>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</si>
  <si>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</si>
  <si>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</si>
  <si>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</si>
  <si>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</si>
  <si>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TABLENAME=UTBL_OBJ1000368|FIELDS=D_KA1,D_KA2|VALUES=3000054,3000610</t>
  </si>
  <si>
    <t>Воинский учет</t>
  </si>
  <si>
    <t>Учет граждан</t>
  </si>
  <si>
    <t>Жилье по договору соц.найма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</si>
  <si>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</si>
  <si>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</si>
  <si>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</si>
  <si>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</si>
  <si>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</si>
  <si>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</si>
  <si>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</si>
  <si>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</si>
  <si>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</si>
  <si>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</si>
  <si>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</si>
  <si>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</si>
  <si>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</si>
  <si>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</si>
  <si>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</si>
  <si>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</si>
  <si>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</si>
  <si>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</si>
  <si>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</si>
  <si>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</si>
  <si>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</si>
  <si>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</si>
  <si>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</si>
  <si>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</si>
  <si>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</si>
  <si>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</si>
  <si>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</si>
  <si>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</si>
  <si>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</si>
  <si>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</si>
  <si>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</si>
  <si>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</si>
  <si>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</si>
  <si>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</si>
  <si>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</si>
  <si>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</si>
  <si>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</si>
  <si>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</si>
  <si>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</si>
  <si>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Периодическое печатное издание "Вести поселения"   Адрес редакционного Совета и издателя: 429408, д. Тегешево, ул. Школьная,  д. 4</t>
  </si>
  <si>
    <t>Учредитель: администрация Тегешевского сельского поселения Урмарского района Чувашской Республики</t>
  </si>
  <si>
    <t>Председатель редакционного Совета-главный редактор Нарсов В.И.                                                            Тираж 20 экз. Объем 1 п.л. Формат А-4 Распростаняется бесплатно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</si>
  <si>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</si>
  <si>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</si>
  <si>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</si>
  <si>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</si>
  <si>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</si>
  <si>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TABLENAME=UTBL_OBJ1000368|FIELDS=D_KA1,D_KA2|VALUES=3000049,3000616</t>
  </si>
  <si>
    <t>Закон Чувашской Республики от 30.11.2006 г. № 55 " О наделении органов местного самоуправления в Чувашской Республике отдельными государственными полномочиями"</t>
  </si>
  <si>
    <t>статья 1</t>
  </si>
  <si>
    <t>30.11.2006г.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</si>
  <si>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</si>
  <si>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TABLENAME=UTBL_OBJ1000368|FIELDS=D_KA1,D_KA2|VALUES=3000052,3000608</t>
  </si>
  <si>
    <t>TABLENAME=UTBL_OBJ1000368|FIELDS=D_KA1,D_KA2|VALUES=3000052,3000609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</si>
  <si>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</si>
  <si>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</si>
  <si>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</si>
  <si>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</si>
  <si>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</si>
  <si>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</si>
  <si>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</si>
  <si>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</si>
  <si>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</si>
  <si>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</si>
  <si>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</si>
  <si>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</si>
  <si>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</si>
  <si>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</si>
  <si>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</si>
  <si>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</si>
  <si>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</si>
  <si>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</si>
  <si>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</si>
  <si>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</si>
  <si>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</si>
  <si>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</si>
  <si>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</si>
  <si>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</si>
  <si>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</si>
  <si>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</si>
  <si>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</si>
  <si>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</si>
  <si>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</si>
  <si>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</si>
  <si>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</si>
  <si>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</si>
  <si>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</si>
  <si>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</si>
  <si>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</si>
  <si>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</si>
  <si>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</si>
  <si>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</si>
  <si>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</si>
  <si>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</si>
  <si>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РП-А-3900</t>
  </si>
  <si>
    <t>TABLENAME=UTBL_OBJ1000368|FIELDS=D_KA1,D_KA2|VALUES=3000131,3000601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</si>
  <si>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</si>
  <si>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</si>
  <si>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</si>
  <si>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</si>
  <si>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</si>
  <si>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TABLENAME=UTBL_OBJ1000368|FIELDS=D_KA1,D_KA2|VALUES=3000049,3000604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</si>
  <si>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</si>
  <si>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</si>
  <si>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</si>
  <si>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</si>
  <si>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</si>
  <si>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РП-А-0800</t>
  </si>
  <si>
    <t>TABLENAME=UTBL_OBJ1000368|FIELDS=D_KA1,D_KA2|VALUES=3000053,3000601</t>
  </si>
  <si>
    <t>TABLENAME=UTBL_OBJ1000368|FIELDS=D_KA1,D_KA2|VALUES=3000053,3000615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</si>
  <si>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</si>
  <si>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</si>
  <si>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</si>
  <si>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</si>
  <si>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</si>
  <si>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</si>
  <si>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</si>
  <si>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гл. 3, ч.1,статья 14 пункт 19</t>
  </si>
  <si>
    <t>гл.1, ч.1, статья 8 пункт 20</t>
  </si>
  <si>
    <t>гл. 3, ч.1,статья 14 пункт 26</t>
  </si>
  <si>
    <t>гл.1, ч.1, статья 8 пункт 21</t>
  </si>
  <si>
    <t>гл. 3, ч.1,статья 14 пункт 27</t>
  </si>
  <si>
    <t>гл.1, ч.1, статья 8 пункт 22</t>
  </si>
  <si>
    <t>гл. 3, ч.1,статья 14 пункт 23</t>
  </si>
  <si>
    <t>гл.1, ч.1, статья 8 пункт 23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</si>
  <si>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</si>
  <si>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</si>
  <si>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</si>
  <si>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</si>
  <si>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</si>
  <si>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</si>
  <si>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</si>
  <si>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</si>
  <si>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</si>
  <si>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TABLENAME=UTBL_OBJ1000368|FIELDS=D_KA1,D_KA2|VALUES=3000131,3000619</t>
  </si>
  <si>
    <t>TABLENAME=UTBL_OBJ1000368|FIELDS=D_KA1,D_KA2|VALUES=3000131,3000620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</si>
  <si>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</si>
  <si>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</si>
  <si>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</si>
  <si>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</si>
  <si>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</si>
  <si>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</si>
  <si>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TABLENAME=UTBL_OBJ1000368|FIELDS=D_KA1,D_KA2|VALUES=3000131,3000610</t>
  </si>
  <si>
    <t>TABLENAME=UTBL_OBJ1000368|FIELDS=D_KA1,D_KA2|VALUES=3000122,3000624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</si>
  <si>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</si>
  <si>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</si>
  <si>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</si>
  <si>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</si>
  <si>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</si>
  <si>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</si>
  <si>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</si>
  <si>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</si>
  <si>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TABLENAME=UTBL_OBJ1000368|FIELDS=D_KA1,D_KA2|VALUES=3000118,3000614</t>
  </si>
  <si>
    <t>TABLENAME=UTBL_OBJ1000368|FIELDS=D_KA1,D_KA2|VALUES=3000118,3000604</t>
  </si>
  <si>
    <t>РП-А-2700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</si>
  <si>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</si>
  <si>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</si>
  <si>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</si>
  <si>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</si>
  <si>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</si>
  <si>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</si>
  <si>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</si>
  <si>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</si>
  <si>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</si>
  <si>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</si>
  <si>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</si>
  <si>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</si>
  <si>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</si>
  <si>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</si>
  <si>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TABLENAME=UTBL_OBJ1000368|FIELDS=D_KA1,D_KA2|VALUES=3000205,3000614</t>
  </si>
  <si>
    <t>TABLENAME=UTBL_OBJ1000368|FIELDS=D_KA1,D_KA2|VALUES=3000205,3000604</t>
  </si>
  <si>
    <t>TABLENAME=UTBL_OBJ1000368|FIELDS=D_KA1,D_KA2|VALUES=3000110,3000604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</si>
  <si>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</si>
  <si>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</si>
  <si>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</si>
  <si>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</si>
  <si>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</si>
  <si>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</si>
  <si>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</si>
  <si>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</si>
  <si>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</si>
  <si>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</si>
  <si>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</si>
  <si>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</si>
  <si>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</si>
  <si>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</si>
  <si>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</si>
  <si>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</si>
  <si>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</si>
  <si>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</si>
  <si>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</si>
  <si>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</si>
  <si>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Начальник финансового отдела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</si>
  <si>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</si>
  <si>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</si>
  <si>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</si>
  <si>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</si>
  <si>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</si>
  <si>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TABLENAME=UTBL_OBJ1000368|FIELDS=D_KA1,D_KA2|VALUES=3000105,3000604</t>
  </si>
  <si>
    <t>РП-А-1400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</si>
  <si>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</si>
  <si>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</si>
  <si>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</si>
  <si>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</si>
  <si>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</si>
  <si>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</si>
  <si>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</si>
  <si>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</si>
  <si>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</si>
  <si>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</si>
  <si>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</si>
  <si>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</si>
  <si>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</si>
  <si>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</si>
  <si>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</si>
  <si>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</si>
  <si>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</si>
  <si>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</si>
  <si>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</si>
  <si>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</si>
  <si>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РП-А-2800</t>
  </si>
  <si>
    <t>TABLENAME=UTBL_OBJ1000368|FIELDS=D_KA1,D_KA2|VALUES=3000120,3000601</t>
  </si>
  <si>
    <t>0409</t>
  </si>
  <si>
    <t>0908</t>
  </si>
  <si>
    <t xml:space="preserve">0503      </t>
  </si>
  <si>
    <t>0412</t>
  </si>
  <si>
    <t>0503</t>
  </si>
  <si>
    <t>0203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</si>
  <si>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</si>
  <si>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</si>
  <si>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</si>
  <si>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</si>
  <si>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</si>
  <si>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</si>
  <si>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</si>
  <si>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</si>
  <si>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</si>
  <si>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</si>
  <si>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TABLENAME=UTBL_OBJ1000368|FIELDS=D_KA1,D_KA2|VALUES=3000256,3000617</t>
  </si>
  <si>
    <t>TABLENAME=UTBL_OBJ1000368|FIELDS=D_KA1,D_KA2|VALUES=3000256,3000618</t>
  </si>
  <si>
    <t>резервный фонд</t>
  </si>
  <si>
    <t>0112</t>
  </si>
  <si>
    <t>TABLENAME=UTBL_OBJ1000368|FIELDS=D_KA1,D_KA2|VALUES=3000121,3000615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</si>
  <si>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</si>
  <si>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</si>
  <si>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</si>
  <si>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</si>
  <si>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</si>
  <si>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</si>
  <si>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</si>
  <si>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</si>
  <si>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</si>
  <si>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</si>
  <si>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</si>
  <si>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</si>
  <si>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</si>
  <si>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</si>
  <si>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</si>
  <si>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</si>
  <si>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</si>
  <si>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</si>
  <si>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</si>
  <si>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</si>
  <si>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</si>
  <si>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</si>
  <si>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</si>
  <si>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</si>
  <si>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</si>
  <si>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</si>
  <si>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</si>
  <si>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</si>
  <si>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</si>
  <si>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</si>
  <si>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</si>
  <si>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</si>
  <si>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</si>
  <si>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</si>
  <si>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</si>
  <si>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</si>
  <si>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</si>
  <si>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</si>
  <si>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</si>
  <si>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</si>
  <si>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</si>
  <si>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</si>
  <si>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</si>
  <si>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</si>
  <si>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TABLENAME=UTBL_OBJ1000368|FIELDS=D_KA1,D_KA2|VALUES=3000121,3000616</t>
  </si>
  <si>
    <t>TABLENAME=UTBL_OBJ1000368|FIELDS=D_KA1,D_KA2|VALUES=3000108,3000614</t>
  </si>
  <si>
    <t>TABLENAME=UTBL_OBJ1000368|FIELDS=D_KA1,D_KA2|VALUES=3000108,3000604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</si>
  <si>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</si>
  <si>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</si>
  <si>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</si>
  <si>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</si>
  <si>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</si>
  <si>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</si>
  <si>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</si>
  <si>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</si>
  <si>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</si>
  <si>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</si>
  <si>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</si>
  <si>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</si>
  <si>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</si>
  <si>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</si>
  <si>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</si>
  <si>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</si>
  <si>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</si>
  <si>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</si>
  <si>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</si>
  <si>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</si>
  <si>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</si>
  <si>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</si>
  <si>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</si>
  <si>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</si>
  <si>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</si>
  <si>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</si>
  <si>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</si>
  <si>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</si>
  <si>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</si>
  <si>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</si>
  <si>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</si>
  <si>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</si>
  <si>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TABLENAME=UTBL_OBJ1000368|FIELDS=D_KA1,D_KA2|VALUES=3000105,3000608</t>
  </si>
  <si>
    <t>TABLENAME=UTBL_OBJ1000368|FIELDS=D_KA1,D_KA2|VALUES=3000105,3000609</t>
  </si>
  <si>
    <t>TABLENAME=UTBL_OBJ1000368|FIELDS=D_KA1,D_KA2|VALUES=3000051,3000610</t>
  </si>
  <si>
    <t>ИТОГО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</si>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</sst>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8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color indexed="8"/>
      <name val="Arial"/>
      <family val="0"/>
    </font>
    <font>
      <b/>
      <i/>
      <sz val="8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0"/>
    </font>
    <font>
      <b/>
      <i/>
      <sz val="48"/>
      <color indexed="12"/>
      <name val="Arial"/>
      <family val="2"/>
    </font>
    <font>
      <sz val="8"/>
      <color indexed="12"/>
      <name val="Arial"/>
      <family val="2"/>
    </font>
    <font>
      <sz val="36"/>
      <color indexed="12"/>
      <name val="Arial"/>
      <family val="2"/>
    </font>
    <font>
      <i/>
      <sz val="26"/>
      <color indexed="10"/>
      <name val="Monotype Corsiva"/>
      <family val="4"/>
    </font>
    <font>
      <i/>
      <sz val="8"/>
      <color indexed="10"/>
      <name val="Monotype Corsiva"/>
      <family val="4"/>
    </font>
    <font>
      <sz val="8"/>
      <color indexed="10"/>
      <name val="Arial"/>
      <family val="0"/>
    </font>
    <font>
      <i/>
      <sz val="24"/>
      <color indexed="10"/>
      <name val="Monotype Corsiva"/>
      <family val="4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164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 applyFill="1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164" fontId="7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Fill="1" applyAlignment="1">
      <alignment vertical="top" wrapText="1"/>
    </xf>
    <xf numFmtId="164" fontId="2" fillId="0" borderId="1" xfId="15" applyNumberFormat="1" applyFill="1" applyBorder="1" applyAlignment="1">
      <alignment vertical="center"/>
      <protection/>
    </xf>
    <xf numFmtId="0" fontId="2" fillId="0" borderId="0" xfId="0" applyFont="1" applyFill="1" applyAlignment="1">
      <alignment wrapText="1"/>
    </xf>
    <xf numFmtId="0" fontId="11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1" xfId="16" applyNumberFormat="1" applyFont="1" applyFill="1" applyBorder="1" applyAlignment="1" applyProtection="1">
      <alignment horizontal="center" vertical="center" wrapText="1"/>
      <protection/>
    </xf>
    <xf numFmtId="0" fontId="15" fillId="0" borderId="1" xfId="15" applyFont="1" applyFill="1" applyBorder="1">
      <alignment/>
      <protection/>
    </xf>
    <xf numFmtId="164" fontId="15" fillId="0" borderId="1" xfId="15" applyNumberFormat="1" applyFont="1" applyFill="1" applyBorder="1">
      <alignment/>
      <protection/>
    </xf>
    <xf numFmtId="0" fontId="15" fillId="0" borderId="1" xfId="0" applyFont="1" applyFill="1" applyBorder="1" applyAlignment="1">
      <alignment horizontal="justify"/>
    </xf>
    <xf numFmtId="0" fontId="2" fillId="0" borderId="0" xfId="0" applyFont="1" applyFill="1" applyAlignment="1">
      <alignment horizontal="justify"/>
    </xf>
    <xf numFmtId="0" fontId="1" fillId="0" borderId="1" xfId="0" applyNumberFormat="1" applyFont="1" applyFill="1" applyBorder="1" applyAlignment="1" applyProtection="1">
      <alignment vertical="top"/>
      <protection/>
    </xf>
    <xf numFmtId="164" fontId="1" fillId="0" borderId="1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164" fontId="16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164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 applyFont="1" applyFill="1">
      <alignment/>
      <protection/>
    </xf>
    <xf numFmtId="164" fontId="2" fillId="0" borderId="0" xfId="15" applyNumberFormat="1" applyFill="1">
      <alignment/>
      <protection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7" fillId="0" borderId="0" xfId="0" applyNumberFormat="1" applyFont="1" applyFill="1" applyBorder="1" applyAlignment="1" applyProtection="1">
      <alignment vertical="top"/>
      <protection/>
    </xf>
    <xf numFmtId="0" fontId="1" fillId="2" borderId="0" xfId="0" applyNumberFormat="1" applyFont="1" applyFill="1" applyBorder="1" applyAlignment="1" applyProtection="1">
      <alignment vertical="top"/>
      <protection/>
    </xf>
    <xf numFmtId="0" fontId="1" fillId="2" borderId="0" xfId="0" applyNumberFormat="1" applyFont="1" applyFill="1" applyBorder="1" applyAlignment="1" applyProtection="1">
      <alignment vertical="top"/>
      <protection/>
    </xf>
    <xf numFmtId="0" fontId="1" fillId="2" borderId="0" xfId="0" applyNumberFormat="1" applyFont="1" applyFill="1" applyBorder="1" applyAlignment="1" applyProtection="1">
      <alignment vertical="top"/>
      <protection/>
    </xf>
    <xf numFmtId="0" fontId="1" fillId="2" borderId="0" xfId="0" applyNumberFormat="1" applyFont="1" applyFill="1" applyBorder="1" applyAlignment="1" applyProtection="1">
      <alignment vertical="top"/>
      <protection/>
    </xf>
    <xf numFmtId="49" fontId="1" fillId="2" borderId="0" xfId="0" applyNumberFormat="1" applyFont="1" applyFill="1" applyBorder="1" applyAlignment="1" applyProtection="1">
      <alignment vertical="top"/>
      <protection/>
    </xf>
    <xf numFmtId="164" fontId="1" fillId="2" borderId="0" xfId="0" applyNumberFormat="1" applyFont="1" applyFill="1" applyBorder="1" applyAlignment="1" applyProtection="1">
      <alignment vertical="top"/>
      <protection/>
    </xf>
    <xf numFmtId="0" fontId="21" fillId="2" borderId="0" xfId="0" applyNumberFormat="1" applyFont="1" applyFill="1" applyBorder="1" applyAlignment="1" applyProtection="1">
      <alignment vertical="top"/>
      <protection/>
    </xf>
    <xf numFmtId="0" fontId="22" fillId="2" borderId="0" xfId="0" applyNumberFormat="1" applyFont="1" applyFill="1" applyBorder="1" applyAlignment="1" applyProtection="1">
      <alignment vertical="top"/>
      <protection/>
    </xf>
    <xf numFmtId="0" fontId="23" fillId="2" borderId="0" xfId="0" applyNumberFormat="1" applyFont="1" applyFill="1" applyBorder="1" applyAlignment="1" applyProtection="1">
      <alignment vertical="top"/>
      <protection/>
    </xf>
    <xf numFmtId="164" fontId="22" fillId="2" borderId="0" xfId="0" applyNumberFormat="1" applyFont="1" applyFill="1" applyBorder="1" applyAlignment="1" applyProtection="1">
      <alignment vertical="top"/>
      <protection/>
    </xf>
    <xf numFmtId="0" fontId="24" fillId="3" borderId="0" xfId="0" applyNumberFormat="1" applyFont="1" applyFill="1" applyBorder="1" applyAlignment="1" applyProtection="1">
      <alignment vertical="top"/>
      <protection/>
    </xf>
    <xf numFmtId="0" fontId="25" fillId="3" borderId="0" xfId="0" applyNumberFormat="1" applyFont="1" applyFill="1" applyBorder="1" applyAlignment="1" applyProtection="1">
      <alignment vertical="top"/>
      <protection/>
    </xf>
    <xf numFmtId="0" fontId="26" fillId="3" borderId="0" xfId="0" applyNumberFormat="1" applyFont="1" applyFill="1" applyBorder="1" applyAlignment="1" applyProtection="1">
      <alignment vertical="top"/>
      <protection/>
    </xf>
    <xf numFmtId="0" fontId="27" fillId="3" borderId="0" xfId="0" applyNumberFormat="1" applyFont="1" applyFill="1" applyBorder="1" applyAlignment="1" applyProtection="1">
      <alignment vertical="top"/>
      <protection/>
    </xf>
    <xf numFmtId="0" fontId="18" fillId="2" borderId="0" xfId="15" applyFont="1" applyFill="1" applyBorder="1" applyAlignment="1">
      <alignment horizontal="center" wrapText="1"/>
      <protection/>
    </xf>
    <xf numFmtId="0" fontId="18" fillId="2" borderId="0" xfId="0" applyFont="1" applyFill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18" fillId="2" borderId="0" xfId="15" applyFont="1" applyFill="1" applyAlignment="1">
      <alignment horizontal="center" wrapText="1"/>
      <protection/>
    </xf>
    <xf numFmtId="0" fontId="20" fillId="2" borderId="0" xfId="15" applyFont="1" applyFill="1" applyAlignment="1">
      <alignment horizontal="center" wrapText="1"/>
      <protection/>
    </xf>
    <xf numFmtId="164" fontId="19" fillId="2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Normal_TMP_2" xfId="15"/>
    <cellStyle name="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72"/>
  <sheetViews>
    <sheetView tabSelected="1" zoomScale="75" zoomScaleNormal="75" workbookViewId="0" topLeftCell="C76">
      <pane xSplit="6" topLeftCell="I3" activePane="topRight" state="frozen"/>
      <selection pane="topLeft" activeCell="C2" sqref="C2"/>
      <selection pane="topRight" activeCell="S4" sqref="S4"/>
    </sheetView>
  </sheetViews>
  <sheetFormatPr defaultColWidth="9.00390625" defaultRowHeight="12.75"/>
  <cols>
    <col min="1" max="1" width="0" style="9" hidden="1" customWidth="1"/>
    <col min="2" max="2" width="2.625" style="9" customWidth="1"/>
    <col min="3" max="3" width="9.00390625" style="9" customWidth="1"/>
    <col min="4" max="4" width="31.00390625" style="9" customWidth="1"/>
    <col min="5" max="5" width="8.375" style="9" customWidth="1"/>
    <col min="6" max="6" width="6.75390625" style="9" customWidth="1"/>
    <col min="7" max="8" width="0" style="9" hidden="1" customWidth="1"/>
    <col min="9" max="9" width="21.625" style="9" customWidth="1"/>
    <col min="10" max="10" width="9.625" style="9" customWidth="1"/>
    <col min="11" max="11" width="8.00390625" style="9" customWidth="1"/>
    <col min="12" max="12" width="0" style="9" hidden="1" customWidth="1"/>
    <col min="13" max="13" width="26.00390625" style="9" customWidth="1"/>
    <col min="14" max="14" width="12.00390625" style="9" customWidth="1"/>
    <col min="15" max="15" width="10.25390625" style="9" customWidth="1"/>
    <col min="16" max="16" width="0" style="9" hidden="1" customWidth="1"/>
    <col min="17" max="17" width="12.75390625" style="9" customWidth="1"/>
    <col min="18" max="18" width="12.375" style="9" customWidth="1"/>
    <col min="19" max="19" width="10.375" style="9" customWidth="1"/>
    <col min="20" max="21" width="0" style="9" hidden="1" customWidth="1"/>
    <col min="22" max="22" width="13.125" style="9" customWidth="1"/>
    <col min="23" max="23" width="10.75390625" style="9" customWidth="1"/>
    <col min="24" max="24" width="10.625" style="55" customWidth="1"/>
    <col min="25" max="25" width="9.625" style="55" customWidth="1"/>
    <col min="26" max="26" width="0" style="55" hidden="1" customWidth="1"/>
    <col min="27" max="27" width="9.375" style="55" customWidth="1"/>
    <col min="28" max="28" width="10.875" style="55" customWidth="1"/>
    <col min="29" max="29" width="7.875" style="9" customWidth="1"/>
    <col min="30" max="31" width="9.875" style="9" customWidth="1"/>
    <col min="32" max="48" width="0" style="9" hidden="1" customWidth="1"/>
    <col min="49" max="52" width="9.875" style="9" customWidth="1"/>
    <col min="53" max="16384" width="9.125" style="9" customWidth="1"/>
  </cols>
  <sheetData>
    <row r="1" spans="1:52" ht="409.5" customHeight="1" hidden="1">
      <c r="A1" s="7" t="s">
        <v>873</v>
      </c>
      <c r="B1" s="7">
        <v>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8"/>
      <c r="Y1" s="8"/>
      <c r="Z1" s="8"/>
      <c r="AA1" s="8"/>
      <c r="AB1" s="8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</row>
    <row r="2" spans="1:52" ht="66.75" customHeight="1">
      <c r="A2" s="7"/>
      <c r="B2" s="58"/>
      <c r="C2" s="65" t="s">
        <v>590</v>
      </c>
      <c r="D2" s="65"/>
      <c r="E2" s="65"/>
      <c r="F2" s="65"/>
      <c r="G2" s="66"/>
      <c r="H2" s="66"/>
      <c r="I2" s="66"/>
      <c r="J2" s="66"/>
      <c r="K2" s="66"/>
      <c r="L2" s="66"/>
      <c r="M2" s="67" t="s">
        <v>591</v>
      </c>
      <c r="N2" s="66"/>
      <c r="O2" s="66"/>
      <c r="P2" s="66"/>
      <c r="Q2" s="66"/>
      <c r="R2" s="66"/>
      <c r="S2" s="66"/>
      <c r="T2" s="66"/>
      <c r="U2" s="66"/>
      <c r="V2" s="66"/>
      <c r="W2" s="66"/>
      <c r="X2" s="68"/>
      <c r="Y2" s="68"/>
      <c r="Z2" s="68"/>
      <c r="AA2" s="68"/>
      <c r="AB2" s="68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ht="32.25" customHeight="1">
      <c r="A3" s="7"/>
      <c r="B3" s="7"/>
      <c r="C3" s="69" t="s">
        <v>592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70"/>
      <c r="P3" s="71"/>
      <c r="Q3" s="71"/>
      <c r="R3" s="71"/>
      <c r="S3" s="7"/>
      <c r="T3" s="7"/>
      <c r="U3" s="7"/>
      <c r="V3" s="7"/>
      <c r="W3" s="10" t="s">
        <v>651</v>
      </c>
      <c r="X3" s="11"/>
      <c r="Y3" s="11"/>
      <c r="Z3" s="11"/>
      <c r="AA3" s="11"/>
      <c r="AB3" s="8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1:52" ht="25.5" customHeight="1">
      <c r="A4" s="7"/>
      <c r="B4" s="7"/>
      <c r="C4" s="72" t="s">
        <v>593</v>
      </c>
      <c r="D4" s="72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1"/>
      <c r="Q4" s="71"/>
      <c r="R4" s="71"/>
      <c r="S4" s="7"/>
      <c r="T4" s="7"/>
      <c r="U4" s="7"/>
      <c r="V4" s="7"/>
      <c r="W4" s="10"/>
      <c r="X4" s="11"/>
      <c r="Y4" s="11"/>
      <c r="Z4" s="11"/>
      <c r="AA4" s="11" t="s">
        <v>19</v>
      </c>
      <c r="AB4" s="8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1:52" ht="13.5" customHeight="1">
      <c r="A5" s="7" t="s">
        <v>874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10"/>
      <c r="X5" s="11"/>
      <c r="Y5" s="11"/>
      <c r="Z5" s="11"/>
      <c r="AA5" s="11"/>
      <c r="AB5" s="8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1:52" ht="21" customHeight="1">
      <c r="A6" s="7" t="s">
        <v>875</v>
      </c>
      <c r="B6" s="7"/>
      <c r="C6" s="79" t="s">
        <v>384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ht="27.75" customHeight="1">
      <c r="A7" s="7"/>
      <c r="B7" s="12"/>
      <c r="C7" s="80" t="s">
        <v>876</v>
      </c>
      <c r="D7" s="80"/>
      <c r="E7" s="80"/>
      <c r="F7" s="80" t="s">
        <v>877</v>
      </c>
      <c r="G7" s="80" t="s">
        <v>931</v>
      </c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 t="s">
        <v>932</v>
      </c>
      <c r="U7" s="80"/>
      <c r="V7" s="80"/>
      <c r="W7" s="80"/>
      <c r="X7" s="80"/>
      <c r="Y7" s="80"/>
      <c r="Z7" s="80"/>
      <c r="AA7" s="80"/>
      <c r="AB7" s="80"/>
      <c r="AC7" s="80" t="s">
        <v>933</v>
      </c>
      <c r="AD7" s="14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</row>
    <row r="8" spans="1:52" ht="39.75" customHeight="1">
      <c r="A8" s="7" t="s">
        <v>934</v>
      </c>
      <c r="B8" s="12"/>
      <c r="C8" s="80"/>
      <c r="D8" s="80"/>
      <c r="E8" s="80"/>
      <c r="F8" s="80"/>
      <c r="G8" s="80"/>
      <c r="H8" s="80" t="s">
        <v>935</v>
      </c>
      <c r="I8" s="80"/>
      <c r="J8" s="80"/>
      <c r="K8" s="80"/>
      <c r="L8" s="80" t="s">
        <v>936</v>
      </c>
      <c r="M8" s="80"/>
      <c r="N8" s="80"/>
      <c r="O8" s="80"/>
      <c r="P8" s="80" t="s">
        <v>937</v>
      </c>
      <c r="Q8" s="80"/>
      <c r="R8" s="80"/>
      <c r="S8" s="80"/>
      <c r="T8" s="80"/>
      <c r="U8" s="80" t="s">
        <v>938</v>
      </c>
      <c r="V8" s="80"/>
      <c r="W8" s="80"/>
      <c r="X8" s="81" t="s">
        <v>939</v>
      </c>
      <c r="Y8" s="81" t="s">
        <v>1056</v>
      </c>
      <c r="Z8" s="81" t="s">
        <v>1057</v>
      </c>
      <c r="AA8" s="81"/>
      <c r="AB8" s="81"/>
      <c r="AC8" s="80"/>
      <c r="AD8" s="14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</row>
    <row r="9" spans="1:52" ht="63.75" customHeight="1">
      <c r="A9" s="7" t="s">
        <v>1058</v>
      </c>
      <c r="B9" s="12"/>
      <c r="C9" s="80"/>
      <c r="D9" s="80"/>
      <c r="E9" s="80"/>
      <c r="F9" s="80"/>
      <c r="G9" s="80"/>
      <c r="H9" s="13"/>
      <c r="I9" s="13" t="s">
        <v>1059</v>
      </c>
      <c r="J9" s="13" t="s">
        <v>1060</v>
      </c>
      <c r="K9" s="13" t="s">
        <v>1061</v>
      </c>
      <c r="L9" s="13"/>
      <c r="M9" s="13" t="s">
        <v>1059</v>
      </c>
      <c r="N9" s="13" t="s">
        <v>1060</v>
      </c>
      <c r="O9" s="13" t="s">
        <v>1061</v>
      </c>
      <c r="P9" s="13"/>
      <c r="Q9" s="13" t="s">
        <v>1059</v>
      </c>
      <c r="R9" s="13" t="s">
        <v>1060</v>
      </c>
      <c r="S9" s="13" t="s">
        <v>1061</v>
      </c>
      <c r="T9" s="80"/>
      <c r="U9" s="13"/>
      <c r="V9" s="13" t="s">
        <v>1062</v>
      </c>
      <c r="W9" s="13" t="s">
        <v>1063</v>
      </c>
      <c r="X9" s="81"/>
      <c r="Y9" s="81"/>
      <c r="Z9" s="15"/>
      <c r="AA9" s="15" t="s">
        <v>1064</v>
      </c>
      <c r="AB9" s="15" t="s">
        <v>1065</v>
      </c>
      <c r="AC9" s="80"/>
      <c r="AD9" s="14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</row>
    <row r="10" spans="1:52" ht="15.75" customHeight="1">
      <c r="A10" s="7" t="s">
        <v>1066</v>
      </c>
      <c r="B10" s="16"/>
      <c r="C10" s="13" t="s">
        <v>1067</v>
      </c>
      <c r="D10" s="13" t="s">
        <v>1068</v>
      </c>
      <c r="E10" s="13" t="s">
        <v>1069</v>
      </c>
      <c r="F10" s="13" t="s">
        <v>1070</v>
      </c>
      <c r="G10" s="13"/>
      <c r="H10" s="13"/>
      <c r="I10" s="13" t="s">
        <v>1071</v>
      </c>
      <c r="J10" s="13" t="s">
        <v>1072</v>
      </c>
      <c r="K10" s="13" t="s">
        <v>1073</v>
      </c>
      <c r="L10" s="13"/>
      <c r="M10" s="13" t="s">
        <v>1074</v>
      </c>
      <c r="N10" s="13" t="s">
        <v>1075</v>
      </c>
      <c r="O10" s="13" t="s">
        <v>1076</v>
      </c>
      <c r="P10" s="13"/>
      <c r="Q10" s="13" t="s">
        <v>1077</v>
      </c>
      <c r="R10" s="13" t="s">
        <v>1078</v>
      </c>
      <c r="S10" s="13" t="s">
        <v>1079</v>
      </c>
      <c r="T10" s="13"/>
      <c r="U10" s="13"/>
      <c r="V10" s="13" t="s">
        <v>1080</v>
      </c>
      <c r="W10" s="13" t="s">
        <v>1081</v>
      </c>
      <c r="X10" s="15" t="s">
        <v>1082</v>
      </c>
      <c r="Y10" s="15" t="s">
        <v>1083</v>
      </c>
      <c r="Z10" s="15"/>
      <c r="AA10" s="15" t="s">
        <v>1084</v>
      </c>
      <c r="AB10" s="15" t="s">
        <v>1085</v>
      </c>
      <c r="AC10" s="13" t="s">
        <v>1086</v>
      </c>
      <c r="AD10" s="14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1:52" ht="33.75" customHeight="1">
      <c r="A11" s="7" t="s">
        <v>1087</v>
      </c>
      <c r="B11" s="17"/>
      <c r="C11" s="18" t="s">
        <v>824</v>
      </c>
      <c r="D11" s="19" t="s">
        <v>1088</v>
      </c>
      <c r="E11" s="20" t="s">
        <v>1089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6"/>
      <c r="Y11" s="6"/>
      <c r="Z11" s="6"/>
      <c r="AA11" s="6"/>
      <c r="AB11" s="6"/>
      <c r="AC11" s="1"/>
      <c r="AD11" s="14"/>
      <c r="AE11" s="7"/>
      <c r="AF11" s="7" t="s">
        <v>1090</v>
      </c>
      <c r="AG11" s="7" t="s">
        <v>1091</v>
      </c>
      <c r="AH11" s="7" t="s">
        <v>1092</v>
      </c>
      <c r="AI11" s="7" t="s">
        <v>611</v>
      </c>
      <c r="AJ11" s="7" t="s">
        <v>612</v>
      </c>
      <c r="AK11" s="7" t="s">
        <v>613</v>
      </c>
      <c r="AL11" s="7" t="s">
        <v>367</v>
      </c>
      <c r="AM11" s="7" t="s">
        <v>368</v>
      </c>
      <c r="AN11" s="7" t="s">
        <v>369</v>
      </c>
      <c r="AO11" s="7" t="s">
        <v>370</v>
      </c>
      <c r="AP11" s="7" t="s">
        <v>371</v>
      </c>
      <c r="AQ11" s="7" t="s">
        <v>372</v>
      </c>
      <c r="AR11" s="7" t="s">
        <v>373</v>
      </c>
      <c r="AS11" s="7" t="s">
        <v>374</v>
      </c>
      <c r="AT11" s="7" t="s">
        <v>375</v>
      </c>
      <c r="AU11" s="7" t="s">
        <v>376</v>
      </c>
      <c r="AV11" s="7" t="s">
        <v>377</v>
      </c>
      <c r="AW11" s="7"/>
      <c r="AX11" s="7"/>
      <c r="AY11" s="7"/>
      <c r="AZ11" s="7"/>
    </row>
    <row r="12" spans="1:52" ht="114.75" customHeight="1">
      <c r="A12" s="7" t="s">
        <v>378</v>
      </c>
      <c r="B12" s="21"/>
      <c r="C12" s="18" t="s">
        <v>549</v>
      </c>
      <c r="D12" s="22" t="s">
        <v>379</v>
      </c>
      <c r="E12" s="23" t="s">
        <v>380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6"/>
      <c r="Y12" s="6"/>
      <c r="Z12" s="6"/>
      <c r="AA12" s="6"/>
      <c r="AB12" s="6"/>
      <c r="AC12" s="1"/>
      <c r="AD12" s="14"/>
      <c r="AE12" s="7"/>
      <c r="AF12" s="7" t="s">
        <v>902</v>
      </c>
      <c r="AG12" s="7" t="s">
        <v>903</v>
      </c>
      <c r="AH12" s="7" t="s">
        <v>904</v>
      </c>
      <c r="AI12" s="7" t="s">
        <v>905</v>
      </c>
      <c r="AJ12" s="7" t="s">
        <v>906</v>
      </c>
      <c r="AK12" s="7" t="s">
        <v>175</v>
      </c>
      <c r="AL12" s="7" t="s">
        <v>176</v>
      </c>
      <c r="AM12" s="7" t="s">
        <v>177</v>
      </c>
      <c r="AN12" s="7" t="s">
        <v>178</v>
      </c>
      <c r="AO12" s="7" t="s">
        <v>179</v>
      </c>
      <c r="AP12" s="7" t="s">
        <v>180</v>
      </c>
      <c r="AQ12" s="7" t="s">
        <v>181</v>
      </c>
      <c r="AR12" s="7" t="s">
        <v>182</v>
      </c>
      <c r="AS12" s="7" t="s">
        <v>183</v>
      </c>
      <c r="AT12" s="7" t="s">
        <v>184</v>
      </c>
      <c r="AU12" s="7" t="s">
        <v>185</v>
      </c>
      <c r="AV12" s="7" t="s">
        <v>848</v>
      </c>
      <c r="AW12" s="7"/>
      <c r="AX12" s="7"/>
      <c r="AY12" s="7"/>
      <c r="AZ12" s="7"/>
    </row>
    <row r="13" spans="1:52" ht="137.25" customHeight="1">
      <c r="A13" s="7"/>
      <c r="B13" s="21"/>
      <c r="C13" s="18" t="s">
        <v>825</v>
      </c>
      <c r="D13" s="24" t="s">
        <v>149</v>
      </c>
      <c r="E13" s="25" t="s">
        <v>849</v>
      </c>
      <c r="F13" s="3" t="s">
        <v>440</v>
      </c>
      <c r="G13" s="1"/>
      <c r="H13" s="1"/>
      <c r="I13" s="26" t="s">
        <v>352</v>
      </c>
      <c r="J13" s="1" t="s">
        <v>355</v>
      </c>
      <c r="K13" s="1" t="s">
        <v>353</v>
      </c>
      <c r="L13" s="1"/>
      <c r="M13" s="5" t="s">
        <v>397</v>
      </c>
      <c r="N13" s="1" t="s">
        <v>356</v>
      </c>
      <c r="O13" s="1" t="s">
        <v>785</v>
      </c>
      <c r="P13" s="1"/>
      <c r="Q13" s="1" t="s">
        <v>394</v>
      </c>
      <c r="R13" s="1" t="s">
        <v>395</v>
      </c>
      <c r="S13" s="1" t="s">
        <v>396</v>
      </c>
      <c r="T13" s="1"/>
      <c r="U13" s="1"/>
      <c r="V13" s="1">
        <v>552.1</v>
      </c>
      <c r="W13" s="1">
        <v>552</v>
      </c>
      <c r="X13" s="6">
        <v>584</v>
      </c>
      <c r="Y13" s="6">
        <v>544</v>
      </c>
      <c r="Z13" s="6"/>
      <c r="AA13" s="6">
        <f>Y13*1.115</f>
        <v>606.56</v>
      </c>
      <c r="AB13" s="6">
        <f>AA13*1.105</f>
        <v>670.2488</v>
      </c>
      <c r="AC13" s="1"/>
      <c r="AD13" s="14"/>
      <c r="AE13" s="7"/>
      <c r="AF13" s="7" t="s">
        <v>850</v>
      </c>
      <c r="AG13" s="7" t="s">
        <v>851</v>
      </c>
      <c r="AH13" s="7" t="s">
        <v>852</v>
      </c>
      <c r="AI13" s="7" t="s">
        <v>35</v>
      </c>
      <c r="AJ13" s="7" t="s">
        <v>36</v>
      </c>
      <c r="AK13" s="7" t="s">
        <v>37</v>
      </c>
      <c r="AL13" s="7" t="s">
        <v>28</v>
      </c>
      <c r="AM13" s="7" t="s">
        <v>29</v>
      </c>
      <c r="AN13" s="7" t="s">
        <v>30</v>
      </c>
      <c r="AO13" s="7" t="s">
        <v>31</v>
      </c>
      <c r="AP13" s="7" t="s">
        <v>32</v>
      </c>
      <c r="AQ13" s="7" t="s">
        <v>33</v>
      </c>
      <c r="AR13" s="7" t="s">
        <v>412</v>
      </c>
      <c r="AS13" s="7" t="s">
        <v>413</v>
      </c>
      <c r="AT13" s="7" t="s">
        <v>414</v>
      </c>
      <c r="AU13" s="7" t="s">
        <v>415</v>
      </c>
      <c r="AV13" s="7" t="s">
        <v>275</v>
      </c>
      <c r="AW13" s="7"/>
      <c r="AX13" s="7"/>
      <c r="AY13" s="7"/>
      <c r="AZ13" s="7"/>
    </row>
    <row r="14" spans="1:52" ht="34.5" customHeight="1">
      <c r="A14" s="7"/>
      <c r="B14" s="21"/>
      <c r="C14" s="18" t="s">
        <v>826</v>
      </c>
      <c r="D14" s="24" t="s">
        <v>25</v>
      </c>
      <c r="E14" s="25" t="s">
        <v>276</v>
      </c>
      <c r="F14" s="1"/>
      <c r="G14" s="1"/>
      <c r="H14" s="1"/>
      <c r="I14" s="27"/>
      <c r="J14" s="4"/>
      <c r="K14" s="4"/>
      <c r="L14" s="4"/>
      <c r="M14" s="27"/>
      <c r="N14" s="4"/>
      <c r="O14" s="1"/>
      <c r="P14" s="1"/>
      <c r="Q14" s="1"/>
      <c r="R14" s="1"/>
      <c r="S14" s="1"/>
      <c r="T14" s="1"/>
      <c r="U14" s="1"/>
      <c r="V14" s="1"/>
      <c r="W14" s="1"/>
      <c r="X14" s="6"/>
      <c r="Y14" s="6"/>
      <c r="Z14" s="6"/>
      <c r="AA14" s="6"/>
      <c r="AB14" s="6"/>
      <c r="AC14" s="1"/>
      <c r="AD14" s="14"/>
      <c r="AE14" s="7"/>
      <c r="AF14" s="7" t="s">
        <v>277</v>
      </c>
      <c r="AG14" s="7" t="s">
        <v>278</v>
      </c>
      <c r="AH14" s="7" t="s">
        <v>279</v>
      </c>
      <c r="AI14" s="7" t="s">
        <v>280</v>
      </c>
      <c r="AJ14" s="7" t="s">
        <v>281</v>
      </c>
      <c r="AK14" s="7" t="s">
        <v>282</v>
      </c>
      <c r="AL14" s="7" t="s">
        <v>283</v>
      </c>
      <c r="AM14" s="7" t="s">
        <v>284</v>
      </c>
      <c r="AN14" s="7" t="s">
        <v>285</v>
      </c>
      <c r="AO14" s="7" t="s">
        <v>286</v>
      </c>
      <c r="AP14" s="7" t="s">
        <v>287</v>
      </c>
      <c r="AQ14" s="7" t="s">
        <v>288</v>
      </c>
      <c r="AR14" s="7" t="s">
        <v>323</v>
      </c>
      <c r="AS14" s="7" t="s">
        <v>691</v>
      </c>
      <c r="AT14" s="7" t="s">
        <v>692</v>
      </c>
      <c r="AU14" s="7" t="s">
        <v>693</v>
      </c>
      <c r="AV14" s="7" t="s">
        <v>694</v>
      </c>
      <c r="AW14" s="7"/>
      <c r="AX14" s="7"/>
      <c r="AY14" s="7"/>
      <c r="AZ14" s="7"/>
    </row>
    <row r="15" spans="1:52" ht="193.5" customHeight="1">
      <c r="A15" s="28"/>
      <c r="B15" s="29"/>
      <c r="C15" s="18" t="s">
        <v>827</v>
      </c>
      <c r="D15" s="24" t="s">
        <v>999</v>
      </c>
      <c r="E15" s="25" t="s">
        <v>695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6"/>
      <c r="Y15" s="6"/>
      <c r="Z15" s="6"/>
      <c r="AA15" s="6"/>
      <c r="AB15" s="6"/>
      <c r="AC15" s="1"/>
      <c r="AD15" s="30"/>
      <c r="AE15" s="28"/>
      <c r="AF15" s="28" t="s">
        <v>696</v>
      </c>
      <c r="AG15" s="28" t="s">
        <v>697</v>
      </c>
      <c r="AH15" s="28" t="s">
        <v>853</v>
      </c>
      <c r="AI15" s="28" t="s">
        <v>38</v>
      </c>
      <c r="AJ15" s="28" t="s">
        <v>39</v>
      </c>
      <c r="AK15" s="28" t="s">
        <v>40</v>
      </c>
      <c r="AL15" s="28" t="s">
        <v>41</v>
      </c>
      <c r="AM15" s="28" t="s">
        <v>704</v>
      </c>
      <c r="AN15" s="28" t="s">
        <v>705</v>
      </c>
      <c r="AO15" s="28" t="s">
        <v>706</v>
      </c>
      <c r="AP15" s="28" t="s">
        <v>707</v>
      </c>
      <c r="AQ15" s="28" t="s">
        <v>708</v>
      </c>
      <c r="AR15" s="28" t="s">
        <v>709</v>
      </c>
      <c r="AS15" s="28" t="s">
        <v>710</v>
      </c>
      <c r="AT15" s="28" t="s">
        <v>301</v>
      </c>
      <c r="AU15" s="28" t="s">
        <v>302</v>
      </c>
      <c r="AV15" s="28" t="s">
        <v>907</v>
      </c>
      <c r="AW15" s="28"/>
      <c r="AX15" s="28"/>
      <c r="AY15" s="28"/>
      <c r="AZ15" s="28"/>
    </row>
    <row r="16" spans="1:52" ht="207.75" customHeight="1">
      <c r="A16" s="31"/>
      <c r="B16" s="32"/>
      <c r="C16" s="18" t="s">
        <v>828</v>
      </c>
      <c r="D16" s="24" t="s">
        <v>24</v>
      </c>
      <c r="E16" s="25" t="s">
        <v>26</v>
      </c>
      <c r="F16" s="3" t="s">
        <v>656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6"/>
      <c r="Y16" s="6">
        <v>10</v>
      </c>
      <c r="Z16" s="6"/>
      <c r="AA16" s="6"/>
      <c r="AB16" s="6"/>
      <c r="AC16" s="1"/>
      <c r="AD16" s="33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</row>
    <row r="17" spans="1:52" ht="154.5" customHeight="1">
      <c r="A17" s="34"/>
      <c r="B17" s="35"/>
      <c r="C17" s="18" t="s">
        <v>829</v>
      </c>
      <c r="D17" s="24" t="s">
        <v>768</v>
      </c>
      <c r="E17" s="25" t="s">
        <v>247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6"/>
      <c r="Y17" s="6"/>
      <c r="Z17" s="6"/>
      <c r="AA17" s="6"/>
      <c r="AB17" s="6"/>
      <c r="AC17" s="1"/>
      <c r="AD17" s="36"/>
      <c r="AE17" s="34"/>
      <c r="AF17" s="34" t="s">
        <v>248</v>
      </c>
      <c r="AG17" s="34" t="s">
        <v>249</v>
      </c>
      <c r="AH17" s="34" t="s">
        <v>250</v>
      </c>
      <c r="AI17" s="34" t="s">
        <v>251</v>
      </c>
      <c r="AJ17" s="34" t="s">
        <v>252</v>
      </c>
      <c r="AK17" s="34" t="s">
        <v>253</v>
      </c>
      <c r="AL17" s="34" t="s">
        <v>839</v>
      </c>
      <c r="AM17" s="34" t="s">
        <v>840</v>
      </c>
      <c r="AN17" s="34" t="s">
        <v>841</v>
      </c>
      <c r="AO17" s="34" t="s">
        <v>842</v>
      </c>
      <c r="AP17" s="34" t="s">
        <v>843</v>
      </c>
      <c r="AQ17" s="34" t="s">
        <v>844</v>
      </c>
      <c r="AR17" s="34" t="s">
        <v>594</v>
      </c>
      <c r="AS17" s="34" t="s">
        <v>328</v>
      </c>
      <c r="AT17" s="34" t="s">
        <v>329</v>
      </c>
      <c r="AU17" s="34" t="s">
        <v>330</v>
      </c>
      <c r="AV17" s="34" t="s">
        <v>331</v>
      </c>
      <c r="AW17" s="34"/>
      <c r="AX17" s="34"/>
      <c r="AY17" s="34"/>
      <c r="AZ17" s="34"/>
    </row>
    <row r="18" spans="1:52" ht="86.25" customHeight="1">
      <c r="A18" s="7"/>
      <c r="B18" s="21"/>
      <c r="C18" s="18" t="s">
        <v>830</v>
      </c>
      <c r="D18" s="24" t="s">
        <v>786</v>
      </c>
      <c r="E18" s="25" t="s">
        <v>332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6"/>
      <c r="Y18" s="6"/>
      <c r="Z18" s="6"/>
      <c r="AA18" s="6"/>
      <c r="AB18" s="6"/>
      <c r="AC18" s="1"/>
      <c r="AD18" s="14"/>
      <c r="AE18" s="7"/>
      <c r="AF18" s="7" t="s">
        <v>333</v>
      </c>
      <c r="AG18" s="7" t="s">
        <v>334</v>
      </c>
      <c r="AH18" s="7" t="s">
        <v>335</v>
      </c>
      <c r="AI18" s="7" t="s">
        <v>336</v>
      </c>
      <c r="AJ18" s="7" t="s">
        <v>337</v>
      </c>
      <c r="AK18" s="7" t="s">
        <v>338</v>
      </c>
      <c r="AL18" s="7" t="s">
        <v>339</v>
      </c>
      <c r="AM18" s="7" t="s">
        <v>340</v>
      </c>
      <c r="AN18" s="7" t="s">
        <v>496</v>
      </c>
      <c r="AO18" s="7" t="s">
        <v>497</v>
      </c>
      <c r="AP18" s="7" t="s">
        <v>498</v>
      </c>
      <c r="AQ18" s="7" t="s">
        <v>743</v>
      </c>
      <c r="AR18" s="7" t="s">
        <v>1130</v>
      </c>
      <c r="AS18" s="7" t="s">
        <v>499</v>
      </c>
      <c r="AT18" s="7" t="s">
        <v>500</v>
      </c>
      <c r="AU18" s="7" t="s">
        <v>146</v>
      </c>
      <c r="AV18" s="7" t="s">
        <v>147</v>
      </c>
      <c r="AW18" s="7"/>
      <c r="AX18" s="7"/>
      <c r="AY18" s="7"/>
      <c r="AZ18" s="7"/>
    </row>
    <row r="19" spans="1:52" ht="115.5" customHeight="1">
      <c r="A19" s="7"/>
      <c r="B19" s="21"/>
      <c r="C19" s="18" t="s">
        <v>831</v>
      </c>
      <c r="D19" s="24" t="s">
        <v>1120</v>
      </c>
      <c r="E19" s="25" t="s">
        <v>148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6"/>
      <c r="Y19" s="6"/>
      <c r="Z19" s="6"/>
      <c r="AA19" s="6"/>
      <c r="AB19" s="6"/>
      <c r="AC19" s="1"/>
      <c r="AD19" s="14"/>
      <c r="AE19" s="7"/>
      <c r="AF19" s="7" t="s">
        <v>746</v>
      </c>
      <c r="AG19" s="7" t="s">
        <v>747</v>
      </c>
      <c r="AH19" s="7" t="s">
        <v>748</v>
      </c>
      <c r="AI19" s="7" t="s">
        <v>749</v>
      </c>
      <c r="AJ19" s="7" t="s">
        <v>750</v>
      </c>
      <c r="AK19" s="7" t="s">
        <v>751</v>
      </c>
      <c r="AL19" s="7" t="s">
        <v>752</v>
      </c>
      <c r="AM19" s="7" t="s">
        <v>753</v>
      </c>
      <c r="AN19" s="7" t="s">
        <v>754</v>
      </c>
      <c r="AO19" s="7" t="s">
        <v>755</v>
      </c>
      <c r="AP19" s="7" t="s">
        <v>858</v>
      </c>
      <c r="AQ19" s="7" t="s">
        <v>859</v>
      </c>
      <c r="AR19" s="7" t="s">
        <v>908</v>
      </c>
      <c r="AS19" s="7" t="s">
        <v>909</v>
      </c>
      <c r="AT19" s="7" t="s">
        <v>910</v>
      </c>
      <c r="AU19" s="7" t="s">
        <v>911</v>
      </c>
      <c r="AV19" s="7" t="s">
        <v>912</v>
      </c>
      <c r="AW19" s="7"/>
      <c r="AX19" s="7"/>
      <c r="AY19" s="7"/>
      <c r="AZ19" s="7"/>
    </row>
    <row r="20" spans="1:52" ht="57.75" customHeight="1">
      <c r="A20" s="7"/>
      <c r="B20" s="21"/>
      <c r="C20" s="18" t="s">
        <v>832</v>
      </c>
      <c r="D20" s="24" t="s">
        <v>16</v>
      </c>
      <c r="E20" s="25" t="s">
        <v>913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6"/>
      <c r="Y20" s="6"/>
      <c r="Z20" s="6"/>
      <c r="AA20" s="6"/>
      <c r="AB20" s="6"/>
      <c r="AC20" s="1"/>
      <c r="AD20" s="14"/>
      <c r="AE20" s="7"/>
      <c r="AF20" s="7" t="s">
        <v>914</v>
      </c>
      <c r="AG20" s="7" t="s">
        <v>915</v>
      </c>
      <c r="AH20" s="7" t="s">
        <v>966</v>
      </c>
      <c r="AI20" s="7" t="s">
        <v>967</v>
      </c>
      <c r="AJ20" s="7" t="s">
        <v>968</v>
      </c>
      <c r="AK20" s="7" t="s">
        <v>969</v>
      </c>
      <c r="AL20" s="7" t="s">
        <v>321</v>
      </c>
      <c r="AM20" s="7" t="s">
        <v>322</v>
      </c>
      <c r="AN20" s="7" t="s">
        <v>444</v>
      </c>
      <c r="AO20" s="7" t="s">
        <v>445</v>
      </c>
      <c r="AP20" s="7" t="s">
        <v>446</v>
      </c>
      <c r="AQ20" s="7" t="s">
        <v>447</v>
      </c>
      <c r="AR20" s="7" t="s">
        <v>448</v>
      </c>
      <c r="AS20" s="7" t="s">
        <v>449</v>
      </c>
      <c r="AT20" s="7" t="s">
        <v>450</v>
      </c>
      <c r="AU20" s="7" t="s">
        <v>451</v>
      </c>
      <c r="AV20" s="7" t="s">
        <v>452</v>
      </c>
      <c r="AW20" s="7"/>
      <c r="AX20" s="7"/>
      <c r="AY20" s="7"/>
      <c r="AZ20" s="7"/>
    </row>
    <row r="21" spans="1:52" ht="41.25" customHeight="1">
      <c r="A21" s="7"/>
      <c r="B21" s="21"/>
      <c r="C21" s="18" t="s">
        <v>833</v>
      </c>
      <c r="D21" s="24" t="s">
        <v>15</v>
      </c>
      <c r="E21" s="25" t="s">
        <v>453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6"/>
      <c r="Y21" s="6"/>
      <c r="Z21" s="6"/>
      <c r="AA21" s="6"/>
      <c r="AB21" s="6"/>
      <c r="AC21" s="1"/>
      <c r="AD21" s="14"/>
      <c r="AE21" s="7"/>
      <c r="AF21" s="7" t="s">
        <v>454</v>
      </c>
      <c r="AG21" s="7" t="s">
        <v>455</v>
      </c>
      <c r="AH21" s="7" t="s">
        <v>456</v>
      </c>
      <c r="AI21" s="7" t="s">
        <v>457</v>
      </c>
      <c r="AJ21" s="7" t="s">
        <v>458</v>
      </c>
      <c r="AK21" s="7" t="s">
        <v>115</v>
      </c>
      <c r="AL21" s="7" t="s">
        <v>65</v>
      </c>
      <c r="AM21" s="7" t="s">
        <v>66</v>
      </c>
      <c r="AN21" s="7" t="s">
        <v>1124</v>
      </c>
      <c r="AO21" s="7" t="s">
        <v>1125</v>
      </c>
      <c r="AP21" s="7" t="s">
        <v>1126</v>
      </c>
      <c r="AQ21" s="7" t="s">
        <v>1127</v>
      </c>
      <c r="AR21" s="7" t="s">
        <v>802</v>
      </c>
      <c r="AS21" s="7" t="s">
        <v>272</v>
      </c>
      <c r="AT21" s="7" t="s">
        <v>273</v>
      </c>
      <c r="AU21" s="7" t="s">
        <v>274</v>
      </c>
      <c r="AV21" s="7" t="s">
        <v>222</v>
      </c>
      <c r="AW21" s="7"/>
      <c r="AX21" s="7"/>
      <c r="AY21" s="7"/>
      <c r="AZ21" s="7"/>
    </row>
    <row r="22" spans="1:52" ht="59.25" customHeight="1">
      <c r="A22" s="7"/>
      <c r="B22" s="21"/>
      <c r="C22" s="18" t="s">
        <v>834</v>
      </c>
      <c r="D22" s="24" t="s">
        <v>14</v>
      </c>
      <c r="E22" s="25" t="s">
        <v>223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6"/>
      <c r="Y22" s="6"/>
      <c r="Z22" s="6"/>
      <c r="AA22" s="6"/>
      <c r="AB22" s="6"/>
      <c r="AC22" s="1"/>
      <c r="AD22" s="14"/>
      <c r="AE22" s="7"/>
      <c r="AF22" s="7" t="s">
        <v>224</v>
      </c>
      <c r="AG22" s="7" t="s">
        <v>225</v>
      </c>
      <c r="AH22" s="7" t="s">
        <v>1034</v>
      </c>
      <c r="AI22" s="7" t="s">
        <v>1035</v>
      </c>
      <c r="AJ22" s="7" t="s">
        <v>1036</v>
      </c>
      <c r="AK22" s="7" t="s">
        <v>1037</v>
      </c>
      <c r="AL22" s="7" t="s">
        <v>1038</v>
      </c>
      <c r="AM22" s="7" t="s">
        <v>214</v>
      </c>
      <c r="AN22" s="7" t="s">
        <v>215</v>
      </c>
      <c r="AO22" s="7" t="s">
        <v>216</v>
      </c>
      <c r="AP22" s="7" t="s">
        <v>217</v>
      </c>
      <c r="AQ22" s="7" t="s">
        <v>218</v>
      </c>
      <c r="AR22" s="7" t="s">
        <v>219</v>
      </c>
      <c r="AS22" s="7" t="s">
        <v>220</v>
      </c>
      <c r="AT22" s="7" t="s">
        <v>423</v>
      </c>
      <c r="AU22" s="7" t="s">
        <v>424</v>
      </c>
      <c r="AV22" s="7" t="s">
        <v>425</v>
      </c>
      <c r="AW22" s="7"/>
      <c r="AX22" s="7"/>
      <c r="AY22" s="7"/>
      <c r="AZ22" s="7"/>
    </row>
    <row r="23" spans="1:52" ht="83.25" customHeight="1">
      <c r="A23" s="7"/>
      <c r="B23" s="37"/>
      <c r="C23" s="18" t="s">
        <v>835</v>
      </c>
      <c r="D23" s="24" t="s">
        <v>13</v>
      </c>
      <c r="E23" s="25" t="s">
        <v>426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6"/>
      <c r="Y23" s="6"/>
      <c r="Z23" s="6"/>
      <c r="AA23" s="6"/>
      <c r="AB23" s="6"/>
      <c r="AC23" s="1"/>
      <c r="AD23" s="14"/>
      <c r="AE23" s="7"/>
      <c r="AF23" s="7" t="s">
        <v>427</v>
      </c>
      <c r="AG23" s="7" t="s">
        <v>756</v>
      </c>
      <c r="AH23" s="7" t="s">
        <v>757</v>
      </c>
      <c r="AI23" s="7" t="s">
        <v>758</v>
      </c>
      <c r="AJ23" s="7" t="s">
        <v>759</v>
      </c>
      <c r="AK23" s="7" t="s">
        <v>760</v>
      </c>
      <c r="AL23" s="7" t="s">
        <v>761</v>
      </c>
      <c r="AM23" s="7" t="s">
        <v>762</v>
      </c>
      <c r="AN23" s="7" t="s">
        <v>763</v>
      </c>
      <c r="AO23" s="7" t="s">
        <v>764</v>
      </c>
      <c r="AP23" s="7" t="s">
        <v>765</v>
      </c>
      <c r="AQ23" s="7" t="s">
        <v>766</v>
      </c>
      <c r="AR23" s="7" t="s">
        <v>767</v>
      </c>
      <c r="AS23" s="7" t="s">
        <v>945</v>
      </c>
      <c r="AT23" s="7" t="s">
        <v>946</v>
      </c>
      <c r="AU23" s="7" t="s">
        <v>947</v>
      </c>
      <c r="AV23" s="7" t="s">
        <v>326</v>
      </c>
      <c r="AW23" s="7"/>
      <c r="AX23" s="7"/>
      <c r="AY23" s="7"/>
      <c r="AZ23" s="7"/>
    </row>
    <row r="24" spans="1:52" ht="228" customHeight="1">
      <c r="A24" s="7"/>
      <c r="B24" s="37"/>
      <c r="C24" s="18" t="s">
        <v>836</v>
      </c>
      <c r="D24" s="24" t="s">
        <v>12</v>
      </c>
      <c r="E24" s="25" t="s">
        <v>327</v>
      </c>
      <c r="F24" s="3" t="s">
        <v>1028</v>
      </c>
      <c r="G24" s="1"/>
      <c r="H24" s="1"/>
      <c r="I24" s="38" t="s">
        <v>352</v>
      </c>
      <c r="J24" s="1" t="s">
        <v>357</v>
      </c>
      <c r="K24" s="1" t="s">
        <v>353</v>
      </c>
      <c r="L24" s="1"/>
      <c r="M24" s="38" t="s">
        <v>703</v>
      </c>
      <c r="N24" s="1" t="s">
        <v>358</v>
      </c>
      <c r="O24" s="1" t="s">
        <v>439</v>
      </c>
      <c r="P24" s="1"/>
      <c r="Q24" s="1" t="s">
        <v>394</v>
      </c>
      <c r="R24" s="1" t="s">
        <v>395</v>
      </c>
      <c r="S24" s="1" t="s">
        <v>396</v>
      </c>
      <c r="T24" s="1"/>
      <c r="U24" s="1"/>
      <c r="V24" s="1"/>
      <c r="W24" s="1"/>
      <c r="X24" s="6"/>
      <c r="Y24" s="6"/>
      <c r="Z24" s="6"/>
      <c r="AA24" s="6"/>
      <c r="AB24" s="6"/>
      <c r="AC24" s="1"/>
      <c r="AD24" s="14"/>
      <c r="AE24" s="7"/>
      <c r="AF24" s="7" t="s">
        <v>711</v>
      </c>
      <c r="AG24" s="7" t="s">
        <v>712</v>
      </c>
      <c r="AH24" s="7" t="s">
        <v>713</v>
      </c>
      <c r="AI24" s="7" t="s">
        <v>714</v>
      </c>
      <c r="AJ24" s="7" t="s">
        <v>715</v>
      </c>
      <c r="AK24" s="7" t="s">
        <v>716</v>
      </c>
      <c r="AL24" s="7" t="s">
        <v>717</v>
      </c>
      <c r="AM24" s="7" t="s">
        <v>860</v>
      </c>
      <c r="AN24" s="7" t="s">
        <v>861</v>
      </c>
      <c r="AO24" s="7" t="s">
        <v>862</v>
      </c>
      <c r="AP24" s="7" t="s">
        <v>863</v>
      </c>
      <c r="AQ24" s="7" t="s">
        <v>864</v>
      </c>
      <c r="AR24" s="7" t="s">
        <v>698</v>
      </c>
      <c r="AS24" s="7" t="s">
        <v>699</v>
      </c>
      <c r="AT24" s="7" t="s">
        <v>700</v>
      </c>
      <c r="AU24" s="7" t="s">
        <v>701</v>
      </c>
      <c r="AV24" s="7" t="s">
        <v>702</v>
      </c>
      <c r="AW24" s="7"/>
      <c r="AX24" s="7"/>
      <c r="AY24" s="7"/>
      <c r="AZ24" s="7"/>
    </row>
    <row r="25" spans="1:52" ht="138.75" customHeight="1">
      <c r="A25" s="7"/>
      <c r="B25" s="37"/>
      <c r="C25" s="18" t="s">
        <v>837</v>
      </c>
      <c r="D25" s="24" t="s">
        <v>11</v>
      </c>
      <c r="E25" s="25" t="s">
        <v>515</v>
      </c>
      <c r="F25" s="3" t="s">
        <v>34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6"/>
      <c r="Y25" s="6"/>
      <c r="Z25" s="6"/>
      <c r="AA25" s="6"/>
      <c r="AB25" s="6"/>
      <c r="AC25" s="1"/>
      <c r="AD25" s="14"/>
      <c r="AE25" s="7"/>
      <c r="AF25" s="7" t="s">
        <v>516</v>
      </c>
      <c r="AG25" s="7" t="s">
        <v>517</v>
      </c>
      <c r="AH25" s="7" t="s">
        <v>518</v>
      </c>
      <c r="AI25" s="7" t="s">
        <v>519</v>
      </c>
      <c r="AJ25" s="7" t="s">
        <v>520</v>
      </c>
      <c r="AK25" s="7" t="s">
        <v>521</v>
      </c>
      <c r="AL25" s="7" t="s">
        <v>522</v>
      </c>
      <c r="AM25" s="7" t="s">
        <v>546</v>
      </c>
      <c r="AN25" s="7" t="s">
        <v>547</v>
      </c>
      <c r="AO25" s="7" t="s">
        <v>548</v>
      </c>
      <c r="AP25" s="7" t="s">
        <v>1128</v>
      </c>
      <c r="AQ25" s="7" t="s">
        <v>1129</v>
      </c>
      <c r="AR25" s="7" t="s">
        <v>1132</v>
      </c>
      <c r="AS25" s="7" t="s">
        <v>1133</v>
      </c>
      <c r="AT25" s="7" t="s">
        <v>1134</v>
      </c>
      <c r="AU25" s="7" t="s">
        <v>130</v>
      </c>
      <c r="AV25" s="7" t="s">
        <v>1004</v>
      </c>
      <c r="AW25" s="7"/>
      <c r="AX25" s="7"/>
      <c r="AY25" s="7"/>
      <c r="AZ25" s="7"/>
    </row>
    <row r="26" spans="1:52" ht="73.5" customHeight="1">
      <c r="A26" s="7"/>
      <c r="B26" s="37"/>
      <c r="C26" s="18" t="s">
        <v>838</v>
      </c>
      <c r="D26" s="24" t="s">
        <v>42</v>
      </c>
      <c r="E26" s="25" t="s">
        <v>1005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6"/>
      <c r="Y26" s="6"/>
      <c r="Z26" s="6"/>
      <c r="AA26" s="6"/>
      <c r="AB26" s="6"/>
      <c r="AC26" s="1"/>
      <c r="AD26" s="14"/>
      <c r="AE26" s="7"/>
      <c r="AF26" s="7" t="s">
        <v>1006</v>
      </c>
      <c r="AG26" s="7" t="s">
        <v>1007</v>
      </c>
      <c r="AH26" s="7" t="s">
        <v>1008</v>
      </c>
      <c r="AI26" s="7" t="s">
        <v>1009</v>
      </c>
      <c r="AJ26" s="7" t="s">
        <v>1010</v>
      </c>
      <c r="AK26" s="7" t="s">
        <v>1011</v>
      </c>
      <c r="AL26" s="7" t="s">
        <v>1012</v>
      </c>
      <c r="AM26" s="7" t="s">
        <v>1013</v>
      </c>
      <c r="AN26" s="7" t="s">
        <v>1014</v>
      </c>
      <c r="AO26" s="7" t="s">
        <v>1015</v>
      </c>
      <c r="AP26" s="7" t="s">
        <v>1016</v>
      </c>
      <c r="AQ26" s="7" t="s">
        <v>791</v>
      </c>
      <c r="AR26" s="7" t="s">
        <v>792</v>
      </c>
      <c r="AS26" s="7" t="s">
        <v>793</v>
      </c>
      <c r="AT26" s="7" t="s">
        <v>794</v>
      </c>
      <c r="AU26" s="7" t="s">
        <v>795</v>
      </c>
      <c r="AV26" s="7" t="s">
        <v>159</v>
      </c>
      <c r="AW26" s="7"/>
      <c r="AX26" s="7"/>
      <c r="AY26" s="7"/>
      <c r="AZ26" s="7"/>
    </row>
    <row r="27" spans="1:52" ht="99" customHeight="1">
      <c r="A27" s="7"/>
      <c r="B27" s="21"/>
      <c r="C27" s="18" t="s">
        <v>192</v>
      </c>
      <c r="D27" s="24" t="s">
        <v>1000</v>
      </c>
      <c r="E27" s="25" t="s">
        <v>160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6"/>
      <c r="Y27" s="6"/>
      <c r="Z27" s="6"/>
      <c r="AA27" s="6"/>
      <c r="AB27" s="6"/>
      <c r="AC27" s="1"/>
      <c r="AD27" s="14"/>
      <c r="AE27" s="7"/>
      <c r="AF27" s="7" t="s">
        <v>161</v>
      </c>
      <c r="AG27" s="7" t="s">
        <v>162</v>
      </c>
      <c r="AH27" s="7" t="s">
        <v>163</v>
      </c>
      <c r="AI27" s="7" t="s">
        <v>164</v>
      </c>
      <c r="AJ27" s="7" t="s">
        <v>165</v>
      </c>
      <c r="AK27" s="7" t="s">
        <v>166</v>
      </c>
      <c r="AL27" s="7" t="s">
        <v>1135</v>
      </c>
      <c r="AM27" s="7" t="s">
        <v>1136</v>
      </c>
      <c r="AN27" s="7" t="s">
        <v>1137</v>
      </c>
      <c r="AO27" s="7" t="s">
        <v>186</v>
      </c>
      <c r="AP27" s="7" t="s">
        <v>187</v>
      </c>
      <c r="AQ27" s="7" t="s">
        <v>188</v>
      </c>
      <c r="AR27" s="7" t="s">
        <v>189</v>
      </c>
      <c r="AS27" s="7" t="s">
        <v>190</v>
      </c>
      <c r="AT27" s="7" t="s">
        <v>191</v>
      </c>
      <c r="AU27" s="7" t="s">
        <v>263</v>
      </c>
      <c r="AV27" s="7" t="s">
        <v>264</v>
      </c>
      <c r="AW27" s="7"/>
      <c r="AX27" s="7"/>
      <c r="AY27" s="7"/>
      <c r="AZ27" s="7"/>
    </row>
    <row r="28" spans="1:52" ht="62.25" customHeight="1">
      <c r="A28" s="7"/>
      <c r="B28" s="21"/>
      <c r="C28" s="18" t="s">
        <v>193</v>
      </c>
      <c r="D28" s="24" t="s">
        <v>650</v>
      </c>
      <c r="E28" s="25" t="s">
        <v>265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6"/>
      <c r="Y28" s="6"/>
      <c r="Z28" s="6"/>
      <c r="AA28" s="6"/>
      <c r="AB28" s="6"/>
      <c r="AC28" s="1"/>
      <c r="AD28" s="14"/>
      <c r="AE28" s="7"/>
      <c r="AF28" s="7" t="s">
        <v>266</v>
      </c>
      <c r="AG28" s="7" t="s">
        <v>267</v>
      </c>
      <c r="AH28" s="7" t="s">
        <v>268</v>
      </c>
      <c r="AI28" s="7" t="s">
        <v>269</v>
      </c>
      <c r="AJ28" s="7" t="s">
        <v>270</v>
      </c>
      <c r="AK28" s="7" t="s">
        <v>271</v>
      </c>
      <c r="AL28" s="7" t="s">
        <v>523</v>
      </c>
      <c r="AM28" s="7" t="s">
        <v>524</v>
      </c>
      <c r="AN28" s="7" t="s">
        <v>525</v>
      </c>
      <c r="AO28" s="7" t="s">
        <v>526</v>
      </c>
      <c r="AP28" s="7" t="s">
        <v>527</v>
      </c>
      <c r="AQ28" s="7" t="s">
        <v>528</v>
      </c>
      <c r="AR28" s="7" t="s">
        <v>529</v>
      </c>
      <c r="AS28" s="7" t="s">
        <v>530</v>
      </c>
      <c r="AT28" s="7" t="s">
        <v>531</v>
      </c>
      <c r="AU28" s="7" t="s">
        <v>1094</v>
      </c>
      <c r="AV28" s="7" t="s">
        <v>1095</v>
      </c>
      <c r="AW28" s="7"/>
      <c r="AX28" s="7"/>
      <c r="AY28" s="7"/>
      <c r="AZ28" s="7"/>
    </row>
    <row r="29" spans="1:52" ht="75.75" customHeight="1">
      <c r="A29" s="7"/>
      <c r="B29" s="21"/>
      <c r="C29" s="18" t="s">
        <v>194</v>
      </c>
      <c r="D29" s="24" t="s">
        <v>649</v>
      </c>
      <c r="E29" s="25" t="s">
        <v>1096</v>
      </c>
      <c r="F29" s="3" t="s">
        <v>441</v>
      </c>
      <c r="G29" s="1"/>
      <c r="H29" s="1"/>
      <c r="I29" s="1" t="s">
        <v>360</v>
      </c>
      <c r="J29" s="1"/>
      <c r="K29" s="1"/>
      <c r="L29" s="1"/>
      <c r="M29" s="1" t="s">
        <v>359</v>
      </c>
      <c r="N29" s="1" t="s">
        <v>361</v>
      </c>
      <c r="O29" s="1" t="s">
        <v>362</v>
      </c>
      <c r="P29" s="1"/>
      <c r="Q29" s="1" t="s">
        <v>394</v>
      </c>
      <c r="R29" s="1" t="s">
        <v>395</v>
      </c>
      <c r="S29" s="1" t="s">
        <v>396</v>
      </c>
      <c r="T29" s="1"/>
      <c r="U29" s="1"/>
      <c r="V29" s="1">
        <v>61.7</v>
      </c>
      <c r="W29" s="1">
        <v>56.7</v>
      </c>
      <c r="X29" s="6">
        <v>101.3</v>
      </c>
      <c r="Y29" s="6">
        <v>0.5</v>
      </c>
      <c r="Z29" s="6"/>
      <c r="AA29" s="39">
        <f>Y29*1.115</f>
        <v>0.5575</v>
      </c>
      <c r="AB29" s="6">
        <f>AA29*1.105</f>
        <v>0.6160375</v>
      </c>
      <c r="AC29" s="1"/>
      <c r="AD29" s="14"/>
      <c r="AE29" s="7"/>
      <c r="AF29" s="7" t="s">
        <v>1097</v>
      </c>
      <c r="AG29" s="7" t="s">
        <v>1098</v>
      </c>
      <c r="AH29" s="7" t="s">
        <v>1099</v>
      </c>
      <c r="AI29" s="7" t="s">
        <v>668</v>
      </c>
      <c r="AJ29" s="7" t="s">
        <v>669</v>
      </c>
      <c r="AK29" s="7" t="s">
        <v>670</v>
      </c>
      <c r="AL29" s="7" t="s">
        <v>671</v>
      </c>
      <c r="AM29" s="7" t="s">
        <v>806</v>
      </c>
      <c r="AN29" s="7" t="s">
        <v>807</v>
      </c>
      <c r="AO29" s="7" t="s">
        <v>808</v>
      </c>
      <c r="AP29" s="7" t="s">
        <v>809</v>
      </c>
      <c r="AQ29" s="7" t="s">
        <v>810</v>
      </c>
      <c r="AR29" s="7" t="s">
        <v>811</v>
      </c>
      <c r="AS29" s="7" t="s">
        <v>812</v>
      </c>
      <c r="AT29" s="7" t="s">
        <v>813</v>
      </c>
      <c r="AU29" s="7" t="s">
        <v>814</v>
      </c>
      <c r="AV29" s="7" t="s">
        <v>815</v>
      </c>
      <c r="AW29" s="7"/>
      <c r="AX29" s="7"/>
      <c r="AY29" s="7"/>
      <c r="AZ29" s="7"/>
    </row>
    <row r="30" spans="1:52" ht="75" customHeight="1">
      <c r="A30" s="7"/>
      <c r="B30" s="37"/>
      <c r="C30" s="18" t="s">
        <v>195</v>
      </c>
      <c r="D30" s="24" t="s">
        <v>648</v>
      </c>
      <c r="E30" s="25" t="s">
        <v>816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6"/>
      <c r="Y30" s="6"/>
      <c r="Z30" s="6"/>
      <c r="AA30" s="39"/>
      <c r="AB30" s="6"/>
      <c r="AC30" s="1"/>
      <c r="AD30" s="14"/>
      <c r="AE30" s="7"/>
      <c r="AF30" s="7" t="s">
        <v>817</v>
      </c>
      <c r="AG30" s="7" t="s">
        <v>818</v>
      </c>
      <c r="AH30" s="7" t="s">
        <v>819</v>
      </c>
      <c r="AI30" s="7" t="s">
        <v>820</v>
      </c>
      <c r="AJ30" s="7" t="s">
        <v>821</v>
      </c>
      <c r="AK30" s="7" t="s">
        <v>822</v>
      </c>
      <c r="AL30" s="7" t="s">
        <v>823</v>
      </c>
      <c r="AM30" s="7" t="s">
        <v>1039</v>
      </c>
      <c r="AN30" s="7" t="s">
        <v>1040</v>
      </c>
      <c r="AO30" s="7" t="s">
        <v>1041</v>
      </c>
      <c r="AP30" s="7" t="s">
        <v>1042</v>
      </c>
      <c r="AQ30" s="7" t="s">
        <v>1043</v>
      </c>
      <c r="AR30" s="7" t="s">
        <v>687</v>
      </c>
      <c r="AS30" s="7" t="s">
        <v>688</v>
      </c>
      <c r="AT30" s="7" t="s">
        <v>689</v>
      </c>
      <c r="AU30" s="7" t="s">
        <v>690</v>
      </c>
      <c r="AV30" s="7" t="s">
        <v>977</v>
      </c>
      <c r="AW30" s="7"/>
      <c r="AX30" s="7"/>
      <c r="AY30" s="7"/>
      <c r="AZ30" s="7"/>
    </row>
    <row r="31" spans="1:52" ht="90.75" customHeight="1">
      <c r="A31" s="7"/>
      <c r="B31" s="37"/>
      <c r="C31" s="18" t="s">
        <v>196</v>
      </c>
      <c r="D31" s="24" t="s">
        <v>647</v>
      </c>
      <c r="E31" s="25" t="s">
        <v>978</v>
      </c>
      <c r="F31" s="3" t="s">
        <v>442</v>
      </c>
      <c r="G31" s="1"/>
      <c r="H31" s="1"/>
      <c r="I31" s="38" t="s">
        <v>364</v>
      </c>
      <c r="J31" s="1"/>
      <c r="K31" s="2">
        <v>34697</v>
      </c>
      <c r="L31" s="1"/>
      <c r="M31" s="40" t="s">
        <v>662</v>
      </c>
      <c r="N31" s="1" t="s">
        <v>363</v>
      </c>
      <c r="O31" s="1" t="s">
        <v>663</v>
      </c>
      <c r="P31" s="1"/>
      <c r="Q31" s="1" t="s">
        <v>394</v>
      </c>
      <c r="R31" s="1" t="s">
        <v>395</v>
      </c>
      <c r="S31" s="1" t="s">
        <v>396</v>
      </c>
      <c r="T31" s="1"/>
      <c r="U31" s="1"/>
      <c r="V31" s="1">
        <v>173.8</v>
      </c>
      <c r="W31" s="1">
        <v>173.4</v>
      </c>
      <c r="X31" s="6">
        <v>187.3</v>
      </c>
      <c r="Y31" s="6">
        <f>128.1-0.5</f>
        <v>127.6</v>
      </c>
      <c r="Z31" s="6"/>
      <c r="AA31" s="39">
        <f>Y31*1.115</f>
        <v>142.274</v>
      </c>
      <c r="AB31" s="6">
        <f>AA31*1.105</f>
        <v>157.21277</v>
      </c>
      <c r="AC31" s="1"/>
      <c r="AD31" s="14"/>
      <c r="AE31" s="7"/>
      <c r="AF31" s="7" t="s">
        <v>979</v>
      </c>
      <c r="AG31" s="7" t="s">
        <v>980</v>
      </c>
      <c r="AH31" s="7" t="s">
        <v>619</v>
      </c>
      <c r="AI31" s="7" t="s">
        <v>620</v>
      </c>
      <c r="AJ31" s="7" t="s">
        <v>621</v>
      </c>
      <c r="AK31" s="7" t="s">
        <v>622</v>
      </c>
      <c r="AL31" s="7" t="s">
        <v>623</v>
      </c>
      <c r="AM31" s="7" t="s">
        <v>624</v>
      </c>
      <c r="AN31" s="7" t="s">
        <v>625</v>
      </c>
      <c r="AO31" s="7" t="s">
        <v>626</v>
      </c>
      <c r="AP31" s="7" t="s">
        <v>981</v>
      </c>
      <c r="AQ31" s="7" t="s">
        <v>982</v>
      </c>
      <c r="AR31" s="7" t="s">
        <v>983</v>
      </c>
      <c r="AS31" s="7" t="s">
        <v>984</v>
      </c>
      <c r="AT31" s="7" t="s">
        <v>985</v>
      </c>
      <c r="AU31" s="7" t="s">
        <v>986</v>
      </c>
      <c r="AV31" s="7" t="s">
        <v>987</v>
      </c>
      <c r="AW31" s="7"/>
      <c r="AX31" s="7"/>
      <c r="AY31" s="7"/>
      <c r="AZ31" s="7"/>
    </row>
    <row r="32" spans="1:52" ht="106.5" customHeight="1">
      <c r="A32" s="7"/>
      <c r="B32" s="37"/>
      <c r="C32" s="18" t="s">
        <v>197</v>
      </c>
      <c r="D32" s="24" t="s">
        <v>646</v>
      </c>
      <c r="E32" s="25" t="s">
        <v>988</v>
      </c>
      <c r="F32" s="3" t="s">
        <v>442</v>
      </c>
      <c r="G32" s="1"/>
      <c r="H32" s="1"/>
      <c r="I32" s="1" t="s">
        <v>417</v>
      </c>
      <c r="J32" s="1" t="s">
        <v>418</v>
      </c>
      <c r="K32" s="2">
        <v>33886</v>
      </c>
      <c r="L32" s="1"/>
      <c r="M32" s="1" t="s">
        <v>664</v>
      </c>
      <c r="N32" s="1" t="s">
        <v>416</v>
      </c>
      <c r="O32" s="1" t="s">
        <v>665</v>
      </c>
      <c r="P32" s="1"/>
      <c r="Q32" s="1" t="s">
        <v>394</v>
      </c>
      <c r="R32" s="1" t="s">
        <v>395</v>
      </c>
      <c r="S32" s="1" t="s">
        <v>396</v>
      </c>
      <c r="T32" s="1"/>
      <c r="U32" s="1"/>
      <c r="V32" s="1">
        <v>452.3</v>
      </c>
      <c r="W32" s="1">
        <v>452.2</v>
      </c>
      <c r="X32" s="6">
        <v>536.2</v>
      </c>
      <c r="Y32" s="6">
        <f>370.8-1</f>
        <v>369.8</v>
      </c>
      <c r="Z32" s="6"/>
      <c r="AA32" s="39">
        <f>Y32*1.115</f>
        <v>412.327</v>
      </c>
      <c r="AB32" s="6">
        <f>AA32*1.105</f>
        <v>455.621335</v>
      </c>
      <c r="AC32" s="1"/>
      <c r="AD32" s="14"/>
      <c r="AE32" s="7"/>
      <c r="AF32" s="7" t="s">
        <v>989</v>
      </c>
      <c r="AG32" s="7" t="s">
        <v>990</v>
      </c>
      <c r="AH32" s="7" t="s">
        <v>991</v>
      </c>
      <c r="AI32" s="7" t="s">
        <v>992</v>
      </c>
      <c r="AJ32" s="7" t="s">
        <v>993</v>
      </c>
      <c r="AK32" s="7" t="s">
        <v>994</v>
      </c>
      <c r="AL32" s="7" t="s">
        <v>995</v>
      </c>
      <c r="AM32" s="7" t="s">
        <v>996</v>
      </c>
      <c r="AN32" s="7" t="s">
        <v>997</v>
      </c>
      <c r="AO32" s="7" t="s">
        <v>865</v>
      </c>
      <c r="AP32" s="7" t="s">
        <v>866</v>
      </c>
      <c r="AQ32" s="7" t="s">
        <v>867</v>
      </c>
      <c r="AR32" s="7" t="s">
        <v>868</v>
      </c>
      <c r="AS32" s="7" t="s">
        <v>869</v>
      </c>
      <c r="AT32" s="7" t="s">
        <v>870</v>
      </c>
      <c r="AU32" s="7" t="s">
        <v>871</v>
      </c>
      <c r="AV32" s="7" t="s">
        <v>872</v>
      </c>
      <c r="AW32" s="7"/>
      <c r="AX32" s="7"/>
      <c r="AY32" s="7"/>
      <c r="AZ32" s="7"/>
    </row>
    <row r="33" spans="1:52" ht="128.25" customHeight="1">
      <c r="A33" s="7"/>
      <c r="B33" s="37"/>
      <c r="C33" s="18" t="s">
        <v>198</v>
      </c>
      <c r="D33" s="24" t="s">
        <v>645</v>
      </c>
      <c r="E33" s="25" t="s">
        <v>296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6"/>
      <c r="Y33" s="6"/>
      <c r="Z33" s="6"/>
      <c r="AA33" s="6"/>
      <c r="AB33" s="6"/>
      <c r="AC33" s="1"/>
      <c r="AD33" s="14"/>
      <c r="AE33" s="7"/>
      <c r="AF33" s="7" t="s">
        <v>3</v>
      </c>
      <c r="AG33" s="7" t="s">
        <v>4</v>
      </c>
      <c r="AH33" s="7" t="s">
        <v>5</v>
      </c>
      <c r="AI33" s="7" t="s">
        <v>6</v>
      </c>
      <c r="AJ33" s="7" t="s">
        <v>7</v>
      </c>
      <c r="AK33" s="7" t="s">
        <v>8</v>
      </c>
      <c r="AL33" s="7" t="s">
        <v>9</v>
      </c>
      <c r="AM33" s="7" t="s">
        <v>736</v>
      </c>
      <c r="AN33" s="7" t="s">
        <v>737</v>
      </c>
      <c r="AO33" s="7" t="s">
        <v>738</v>
      </c>
      <c r="AP33" s="7" t="s">
        <v>739</v>
      </c>
      <c r="AQ33" s="7" t="s">
        <v>740</v>
      </c>
      <c r="AR33" s="7" t="s">
        <v>741</v>
      </c>
      <c r="AS33" s="7" t="s">
        <v>134</v>
      </c>
      <c r="AT33" s="7" t="s">
        <v>135</v>
      </c>
      <c r="AU33" s="7" t="s">
        <v>136</v>
      </c>
      <c r="AV33" s="7" t="s">
        <v>137</v>
      </c>
      <c r="AW33" s="7"/>
      <c r="AX33" s="7"/>
      <c r="AY33" s="7"/>
      <c r="AZ33" s="7"/>
    </row>
    <row r="34" spans="1:52" ht="87.75" customHeight="1">
      <c r="A34" s="7"/>
      <c r="B34" s="37"/>
      <c r="C34" s="18" t="s">
        <v>199</v>
      </c>
      <c r="D34" s="24" t="s">
        <v>857</v>
      </c>
      <c r="E34" s="25" t="s">
        <v>138</v>
      </c>
      <c r="F34" s="3"/>
      <c r="G34" s="1"/>
      <c r="H34" s="1"/>
      <c r="I34" s="1" t="s">
        <v>417</v>
      </c>
      <c r="J34" s="1" t="s">
        <v>418</v>
      </c>
      <c r="K34" s="2">
        <v>33886</v>
      </c>
      <c r="L34" s="1"/>
      <c r="M34" s="1" t="s">
        <v>666</v>
      </c>
      <c r="N34" s="1" t="s">
        <v>416</v>
      </c>
      <c r="O34" s="1" t="s">
        <v>665</v>
      </c>
      <c r="P34" s="1"/>
      <c r="Q34" s="1" t="s">
        <v>394</v>
      </c>
      <c r="R34" s="1" t="s">
        <v>395</v>
      </c>
      <c r="S34" s="1" t="s">
        <v>396</v>
      </c>
      <c r="T34" s="1"/>
      <c r="U34" s="1"/>
      <c r="V34" s="1"/>
      <c r="W34" s="1"/>
      <c r="X34" s="6"/>
      <c r="Y34" s="6"/>
      <c r="Z34" s="6"/>
      <c r="AA34" s="6"/>
      <c r="AB34" s="6"/>
      <c r="AC34" s="1"/>
      <c r="AD34" s="14"/>
      <c r="AE34" s="7"/>
      <c r="AF34" s="7" t="s">
        <v>139</v>
      </c>
      <c r="AG34" s="7" t="s">
        <v>140</v>
      </c>
      <c r="AH34" s="7" t="s">
        <v>141</v>
      </c>
      <c r="AI34" s="7" t="s">
        <v>142</v>
      </c>
      <c r="AJ34" s="7" t="s">
        <v>143</v>
      </c>
      <c r="AK34" s="7" t="s">
        <v>144</v>
      </c>
      <c r="AL34" s="7" t="s">
        <v>145</v>
      </c>
      <c r="AM34" s="7" t="s">
        <v>477</v>
      </c>
      <c r="AN34" s="7" t="s">
        <v>478</v>
      </c>
      <c r="AO34" s="7" t="s">
        <v>479</v>
      </c>
      <c r="AP34" s="7" t="s">
        <v>480</v>
      </c>
      <c r="AQ34" s="7" t="s">
        <v>465</v>
      </c>
      <c r="AR34" s="7" t="s">
        <v>466</v>
      </c>
      <c r="AS34" s="7" t="s">
        <v>467</v>
      </c>
      <c r="AT34" s="7" t="s">
        <v>468</v>
      </c>
      <c r="AU34" s="7" t="s">
        <v>469</v>
      </c>
      <c r="AV34" s="7" t="s">
        <v>470</v>
      </c>
      <c r="AW34" s="7"/>
      <c r="AX34" s="7"/>
      <c r="AY34" s="7"/>
      <c r="AZ34" s="7"/>
    </row>
    <row r="35" spans="1:52" ht="111" customHeight="1">
      <c r="A35" s="7"/>
      <c r="B35" s="37"/>
      <c r="C35" s="18" t="s">
        <v>200</v>
      </c>
      <c r="D35" s="24" t="s">
        <v>342</v>
      </c>
      <c r="E35" s="25" t="s">
        <v>471</v>
      </c>
      <c r="F35" s="3" t="s">
        <v>1029</v>
      </c>
      <c r="G35" s="1"/>
      <c r="H35" s="1"/>
      <c r="I35" s="1" t="s">
        <v>0</v>
      </c>
      <c r="J35" s="1" t="s">
        <v>1</v>
      </c>
      <c r="K35" s="1" t="s">
        <v>2</v>
      </c>
      <c r="L35" s="1"/>
      <c r="M35" s="1" t="s">
        <v>419</v>
      </c>
      <c r="N35" s="1" t="s">
        <v>420</v>
      </c>
      <c r="O35" s="1" t="s">
        <v>421</v>
      </c>
      <c r="P35" s="1"/>
      <c r="Q35" s="1" t="s">
        <v>394</v>
      </c>
      <c r="R35" s="1" t="s">
        <v>395</v>
      </c>
      <c r="S35" s="1" t="s">
        <v>396</v>
      </c>
      <c r="T35" s="1"/>
      <c r="U35" s="1"/>
      <c r="V35" s="1">
        <v>2.3</v>
      </c>
      <c r="W35" s="1">
        <v>2.3</v>
      </c>
      <c r="X35" s="6">
        <v>0</v>
      </c>
      <c r="Y35" s="6">
        <v>2.3</v>
      </c>
      <c r="Z35" s="6"/>
      <c r="AA35" s="6">
        <f>Y35*1.115</f>
        <v>2.5645</v>
      </c>
      <c r="AB35" s="6">
        <f>AA35*1.105</f>
        <v>2.8337725</v>
      </c>
      <c r="AC35" s="1"/>
      <c r="AD35" s="14"/>
      <c r="AE35" s="7"/>
      <c r="AF35" s="7" t="s">
        <v>472</v>
      </c>
      <c r="AG35" s="7" t="s">
        <v>473</v>
      </c>
      <c r="AH35" s="7" t="s">
        <v>474</v>
      </c>
      <c r="AI35" s="7" t="s">
        <v>475</v>
      </c>
      <c r="AJ35" s="7" t="s">
        <v>476</v>
      </c>
      <c r="AK35" s="7" t="s">
        <v>428</v>
      </c>
      <c r="AL35" s="7" t="s">
        <v>567</v>
      </c>
      <c r="AM35" s="7" t="s">
        <v>568</v>
      </c>
      <c r="AN35" s="7" t="s">
        <v>569</v>
      </c>
      <c r="AO35" s="7" t="s">
        <v>570</v>
      </c>
      <c r="AP35" s="7" t="s">
        <v>571</v>
      </c>
      <c r="AQ35" s="7" t="s">
        <v>572</v>
      </c>
      <c r="AR35" s="7" t="s">
        <v>573</v>
      </c>
      <c r="AS35" s="7" t="s">
        <v>574</v>
      </c>
      <c r="AT35" s="7" t="s">
        <v>575</v>
      </c>
      <c r="AU35" s="7" t="s">
        <v>576</v>
      </c>
      <c r="AV35" s="7" t="s">
        <v>577</v>
      </c>
      <c r="AW35" s="7"/>
      <c r="AX35" s="7"/>
      <c r="AY35" s="7"/>
      <c r="AZ35" s="7"/>
    </row>
    <row r="36" spans="1:52" ht="60.75" customHeight="1">
      <c r="A36" s="7"/>
      <c r="B36" s="37"/>
      <c r="C36" s="18" t="s">
        <v>201</v>
      </c>
      <c r="D36" s="24" t="s">
        <v>341</v>
      </c>
      <c r="E36" s="25" t="s">
        <v>602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6"/>
      <c r="Y36" s="6"/>
      <c r="Z36" s="6"/>
      <c r="AA36" s="6"/>
      <c r="AB36" s="6"/>
      <c r="AC36" s="1"/>
      <c r="AD36" s="14"/>
      <c r="AE36" s="7"/>
      <c r="AF36" s="7" t="s">
        <v>603</v>
      </c>
      <c r="AG36" s="7" t="s">
        <v>604</v>
      </c>
      <c r="AH36" s="7" t="s">
        <v>605</v>
      </c>
      <c r="AI36" s="7" t="s">
        <v>606</v>
      </c>
      <c r="AJ36" s="7" t="s">
        <v>607</v>
      </c>
      <c r="AK36" s="7" t="s">
        <v>608</v>
      </c>
      <c r="AL36" s="7" t="s">
        <v>609</v>
      </c>
      <c r="AM36" s="7" t="s">
        <v>610</v>
      </c>
      <c r="AN36" s="7" t="s">
        <v>45</v>
      </c>
      <c r="AO36" s="7" t="s">
        <v>46</v>
      </c>
      <c r="AP36" s="7" t="s">
        <v>47</v>
      </c>
      <c r="AQ36" s="7" t="s">
        <v>48</v>
      </c>
      <c r="AR36" s="7" t="s">
        <v>49</v>
      </c>
      <c r="AS36" s="7" t="s">
        <v>50</v>
      </c>
      <c r="AT36" s="7" t="s">
        <v>51</v>
      </c>
      <c r="AU36" s="7" t="s">
        <v>52</v>
      </c>
      <c r="AV36" s="7" t="s">
        <v>53</v>
      </c>
      <c r="AW36" s="7"/>
      <c r="AX36" s="7"/>
      <c r="AY36" s="7"/>
      <c r="AZ36" s="7"/>
    </row>
    <row r="37" spans="1:52" ht="90.75" customHeight="1">
      <c r="A37" s="7"/>
      <c r="B37" s="21"/>
      <c r="C37" s="18" t="s">
        <v>202</v>
      </c>
      <c r="D37" s="24" t="s">
        <v>790</v>
      </c>
      <c r="E37" s="25" t="s">
        <v>54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6"/>
      <c r="Y37" s="6"/>
      <c r="Z37" s="6"/>
      <c r="AA37" s="6"/>
      <c r="AB37" s="6"/>
      <c r="AC37" s="1"/>
      <c r="AD37" s="14"/>
      <c r="AE37" s="7"/>
      <c r="AF37" s="7" t="s">
        <v>55</v>
      </c>
      <c r="AG37" s="7" t="s">
        <v>56</v>
      </c>
      <c r="AH37" s="7" t="s">
        <v>57</v>
      </c>
      <c r="AI37" s="7" t="s">
        <v>58</v>
      </c>
      <c r="AJ37" s="7" t="s">
        <v>59</v>
      </c>
      <c r="AK37" s="7" t="s">
        <v>60</v>
      </c>
      <c r="AL37" s="7" t="s">
        <v>61</v>
      </c>
      <c r="AM37" s="7" t="s">
        <v>62</v>
      </c>
      <c r="AN37" s="7" t="s">
        <v>63</v>
      </c>
      <c r="AO37" s="7" t="s">
        <v>64</v>
      </c>
      <c r="AP37" s="7" t="s">
        <v>721</v>
      </c>
      <c r="AQ37" s="7" t="s">
        <v>722</v>
      </c>
      <c r="AR37" s="7" t="s">
        <v>723</v>
      </c>
      <c r="AS37" s="7" t="s">
        <v>724</v>
      </c>
      <c r="AT37" s="7" t="s">
        <v>725</v>
      </c>
      <c r="AU37" s="7" t="s">
        <v>726</v>
      </c>
      <c r="AV37" s="7" t="s">
        <v>727</v>
      </c>
      <c r="AW37" s="7"/>
      <c r="AX37" s="7"/>
      <c r="AY37" s="7"/>
      <c r="AZ37" s="7"/>
    </row>
    <row r="38" spans="1:52" ht="33.75" customHeight="1">
      <c r="A38" s="7"/>
      <c r="B38" s="21"/>
      <c r="C38" s="18" t="s">
        <v>203</v>
      </c>
      <c r="D38" s="24" t="s">
        <v>789</v>
      </c>
      <c r="E38" s="25" t="s">
        <v>728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6"/>
      <c r="Y38" s="6"/>
      <c r="Z38" s="6"/>
      <c r="AA38" s="6"/>
      <c r="AB38" s="6"/>
      <c r="AC38" s="1"/>
      <c r="AD38" s="14"/>
      <c r="AE38" s="7"/>
      <c r="AF38" s="7" t="s">
        <v>729</v>
      </c>
      <c r="AG38" s="7" t="s">
        <v>730</v>
      </c>
      <c r="AH38" s="7" t="s">
        <v>731</v>
      </c>
      <c r="AI38" s="7" t="s">
        <v>732</v>
      </c>
      <c r="AJ38" s="7" t="s">
        <v>733</v>
      </c>
      <c r="AK38" s="7" t="s">
        <v>734</v>
      </c>
      <c r="AL38" s="7" t="s">
        <v>735</v>
      </c>
      <c r="AM38" s="7" t="s">
        <v>310</v>
      </c>
      <c r="AN38" s="7" t="s">
        <v>311</v>
      </c>
      <c r="AO38" s="7" t="s">
        <v>312</v>
      </c>
      <c r="AP38" s="7" t="s">
        <v>313</v>
      </c>
      <c r="AQ38" s="7" t="s">
        <v>314</v>
      </c>
      <c r="AR38" s="7" t="s">
        <v>131</v>
      </c>
      <c r="AS38" s="7" t="s">
        <v>132</v>
      </c>
      <c r="AT38" s="7" t="s">
        <v>133</v>
      </c>
      <c r="AU38" s="7" t="s">
        <v>958</v>
      </c>
      <c r="AV38" s="7" t="s">
        <v>959</v>
      </c>
      <c r="AW38" s="7"/>
      <c r="AX38" s="7"/>
      <c r="AY38" s="7"/>
      <c r="AZ38" s="7"/>
    </row>
    <row r="39" spans="1:52" ht="30.75" customHeight="1">
      <c r="A39" s="7"/>
      <c r="B39" s="21"/>
      <c r="C39" s="18" t="s">
        <v>204</v>
      </c>
      <c r="D39" s="24" t="s">
        <v>788</v>
      </c>
      <c r="E39" s="25" t="s">
        <v>960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6"/>
      <c r="Y39" s="6"/>
      <c r="Z39" s="6"/>
      <c r="AA39" s="6"/>
      <c r="AB39" s="6"/>
      <c r="AC39" s="1"/>
      <c r="AD39" s="14"/>
      <c r="AE39" s="7"/>
      <c r="AF39" s="7" t="s">
        <v>961</v>
      </c>
      <c r="AG39" s="7" t="s">
        <v>962</v>
      </c>
      <c r="AH39" s="7" t="s">
        <v>963</v>
      </c>
      <c r="AI39" s="7" t="s">
        <v>964</v>
      </c>
      <c r="AJ39" s="7" t="s">
        <v>965</v>
      </c>
      <c r="AK39" s="7" t="s">
        <v>70</v>
      </c>
      <c r="AL39" s="7" t="s">
        <v>71</v>
      </c>
      <c r="AM39" s="7" t="s">
        <v>72</v>
      </c>
      <c r="AN39" s="7" t="s">
        <v>73</v>
      </c>
      <c r="AO39" s="7" t="s">
        <v>74</v>
      </c>
      <c r="AP39" s="7" t="s">
        <v>75</v>
      </c>
      <c r="AQ39" s="7" t="s">
        <v>76</v>
      </c>
      <c r="AR39" s="7" t="s">
        <v>1021</v>
      </c>
      <c r="AS39" s="7" t="s">
        <v>1022</v>
      </c>
      <c r="AT39" s="7" t="s">
        <v>1023</v>
      </c>
      <c r="AU39" s="7" t="s">
        <v>1024</v>
      </c>
      <c r="AV39" s="7" t="s">
        <v>1025</v>
      </c>
      <c r="AW39" s="7"/>
      <c r="AX39" s="7"/>
      <c r="AY39" s="7"/>
      <c r="AZ39" s="7"/>
    </row>
    <row r="40" spans="1:52" ht="138" customHeight="1">
      <c r="A40" s="7"/>
      <c r="B40" s="21"/>
      <c r="C40" s="18" t="s">
        <v>205</v>
      </c>
      <c r="D40" s="41" t="s">
        <v>27</v>
      </c>
      <c r="E40" s="25" t="s">
        <v>1026</v>
      </c>
      <c r="F40" s="3" t="s">
        <v>1030</v>
      </c>
      <c r="G40" s="1"/>
      <c r="H40" s="1"/>
      <c r="I40" s="26" t="s">
        <v>352</v>
      </c>
      <c r="J40" s="1" t="s">
        <v>923</v>
      </c>
      <c r="K40" s="1" t="s">
        <v>353</v>
      </c>
      <c r="L40" s="1"/>
      <c r="M40" s="5" t="s">
        <v>354</v>
      </c>
      <c r="N40" s="1" t="s">
        <v>924</v>
      </c>
      <c r="O40" s="1" t="s">
        <v>353</v>
      </c>
      <c r="P40" s="1"/>
      <c r="Q40" s="1" t="s">
        <v>394</v>
      </c>
      <c r="R40" s="1" t="s">
        <v>395</v>
      </c>
      <c r="S40" s="1" t="s">
        <v>396</v>
      </c>
      <c r="T40" s="1"/>
      <c r="U40" s="1"/>
      <c r="V40" s="1"/>
      <c r="W40" s="1"/>
      <c r="X40" s="6"/>
      <c r="Y40" s="6"/>
      <c r="Z40" s="6"/>
      <c r="AA40" s="6"/>
      <c r="AB40" s="6"/>
      <c r="AC40" s="1"/>
      <c r="AD40" s="14"/>
      <c r="AE40" s="7"/>
      <c r="AF40" s="7" t="s">
        <v>1027</v>
      </c>
      <c r="AG40" s="7" t="s">
        <v>970</v>
      </c>
      <c r="AH40" s="7" t="s">
        <v>971</v>
      </c>
      <c r="AI40" s="7" t="s">
        <v>972</v>
      </c>
      <c r="AJ40" s="7" t="s">
        <v>973</v>
      </c>
      <c r="AK40" s="7" t="s">
        <v>974</v>
      </c>
      <c r="AL40" s="7" t="s">
        <v>481</v>
      </c>
      <c r="AM40" s="7" t="s">
        <v>482</v>
      </c>
      <c r="AN40" s="7" t="s">
        <v>483</v>
      </c>
      <c r="AO40" s="7" t="s">
        <v>484</v>
      </c>
      <c r="AP40" s="7" t="s">
        <v>485</v>
      </c>
      <c r="AQ40" s="7" t="s">
        <v>430</v>
      </c>
      <c r="AR40" s="7" t="s">
        <v>431</v>
      </c>
      <c r="AS40" s="7" t="s">
        <v>432</v>
      </c>
      <c r="AT40" s="7" t="s">
        <v>433</v>
      </c>
      <c r="AU40" s="7" t="s">
        <v>434</v>
      </c>
      <c r="AV40" s="7" t="s">
        <v>435</v>
      </c>
      <c r="AW40" s="7"/>
      <c r="AX40" s="7"/>
      <c r="AY40" s="7"/>
      <c r="AZ40" s="7"/>
    </row>
    <row r="41" spans="1:52" ht="282.75" customHeight="1">
      <c r="A41" s="7"/>
      <c r="B41" s="37"/>
      <c r="C41" s="18" t="s">
        <v>206</v>
      </c>
      <c r="D41" s="24" t="s">
        <v>942</v>
      </c>
      <c r="E41" s="25" t="s">
        <v>436</v>
      </c>
      <c r="F41" s="3" t="s">
        <v>1031</v>
      </c>
      <c r="G41" s="1"/>
      <c r="H41" s="1"/>
      <c r="I41" s="26" t="s">
        <v>352</v>
      </c>
      <c r="J41" s="1" t="s">
        <v>925</v>
      </c>
      <c r="K41" s="1" t="s">
        <v>353</v>
      </c>
      <c r="L41" s="1"/>
      <c r="M41" s="26" t="s">
        <v>354</v>
      </c>
      <c r="N41" s="1" t="s">
        <v>926</v>
      </c>
      <c r="O41" s="1" t="s">
        <v>353</v>
      </c>
      <c r="P41" s="1"/>
      <c r="Q41" s="1" t="s">
        <v>394</v>
      </c>
      <c r="R41" s="1" t="s">
        <v>395</v>
      </c>
      <c r="S41" s="1" t="s">
        <v>396</v>
      </c>
      <c r="T41" s="1"/>
      <c r="U41" s="1"/>
      <c r="V41" s="1">
        <v>50</v>
      </c>
      <c r="W41" s="1">
        <v>50</v>
      </c>
      <c r="X41" s="6"/>
      <c r="Y41" s="6">
        <v>46.9</v>
      </c>
      <c r="Z41" s="6"/>
      <c r="AA41" s="6">
        <f>Y41*1.115</f>
        <v>52.293499999999995</v>
      </c>
      <c r="AB41" s="6">
        <f>AA41*1.105</f>
        <v>57.78431749999999</v>
      </c>
      <c r="AC41" s="1"/>
      <c r="AD41" s="14"/>
      <c r="AE41" s="7"/>
      <c r="AF41" s="7" t="s">
        <v>437</v>
      </c>
      <c r="AG41" s="7" t="s">
        <v>1048</v>
      </c>
      <c r="AH41" s="7" t="s">
        <v>1093</v>
      </c>
      <c r="AI41" s="7" t="s">
        <v>501</v>
      </c>
      <c r="AJ41" s="7" t="s">
        <v>502</v>
      </c>
      <c r="AK41" s="7" t="s">
        <v>503</v>
      </c>
      <c r="AL41" s="7" t="s">
        <v>504</v>
      </c>
      <c r="AM41" s="7" t="s">
        <v>505</v>
      </c>
      <c r="AN41" s="7" t="s">
        <v>506</v>
      </c>
      <c r="AO41" s="7" t="s">
        <v>507</v>
      </c>
      <c r="AP41" s="7" t="s">
        <v>508</v>
      </c>
      <c r="AQ41" s="7" t="s">
        <v>509</v>
      </c>
      <c r="AR41" s="7" t="s">
        <v>510</v>
      </c>
      <c r="AS41" s="7" t="s">
        <v>511</v>
      </c>
      <c r="AT41" s="7" t="s">
        <v>512</v>
      </c>
      <c r="AU41" s="7" t="s">
        <v>513</v>
      </c>
      <c r="AV41" s="7" t="s">
        <v>514</v>
      </c>
      <c r="AW41" s="7"/>
      <c r="AX41" s="7"/>
      <c r="AY41" s="7"/>
      <c r="AZ41" s="7"/>
    </row>
    <row r="42" spans="1:52" ht="112.5" customHeight="1">
      <c r="A42" s="7"/>
      <c r="B42" s="21"/>
      <c r="C42" s="18" t="s">
        <v>207</v>
      </c>
      <c r="D42" s="24" t="s">
        <v>943</v>
      </c>
      <c r="E42" s="25" t="s">
        <v>916</v>
      </c>
      <c r="F42" s="3" t="s">
        <v>1032</v>
      </c>
      <c r="G42" s="1"/>
      <c r="H42" s="1"/>
      <c r="I42" s="26" t="s">
        <v>352</v>
      </c>
      <c r="J42" s="1" t="s">
        <v>927</v>
      </c>
      <c r="K42" s="1" t="s">
        <v>353</v>
      </c>
      <c r="L42" s="1"/>
      <c r="M42" s="5" t="s">
        <v>354</v>
      </c>
      <c r="N42" s="1" t="s">
        <v>928</v>
      </c>
      <c r="O42" s="1" t="s">
        <v>353</v>
      </c>
      <c r="P42" s="1"/>
      <c r="Q42" s="1"/>
      <c r="R42" s="1"/>
      <c r="S42" s="1"/>
      <c r="T42" s="1"/>
      <c r="U42" s="1"/>
      <c r="V42" s="1">
        <v>30</v>
      </c>
      <c r="W42" s="1">
        <v>30</v>
      </c>
      <c r="X42" s="6">
        <v>48.1</v>
      </c>
      <c r="Y42" s="6">
        <v>58</v>
      </c>
      <c r="Z42" s="6"/>
      <c r="AA42" s="6">
        <f>Y42*1.115</f>
        <v>64.67</v>
      </c>
      <c r="AB42" s="6">
        <f>AA42*1.105</f>
        <v>71.46035</v>
      </c>
      <c r="AC42" s="1"/>
      <c r="AD42" s="14"/>
      <c r="AE42" s="7"/>
      <c r="AF42" s="7" t="s">
        <v>917</v>
      </c>
      <c r="AG42" s="7" t="s">
        <v>918</v>
      </c>
      <c r="AH42" s="7" t="s">
        <v>919</v>
      </c>
      <c r="AI42" s="7" t="s">
        <v>920</v>
      </c>
      <c r="AJ42" s="7" t="s">
        <v>921</v>
      </c>
      <c r="AK42" s="7" t="s">
        <v>922</v>
      </c>
      <c r="AL42" s="7" t="s">
        <v>67</v>
      </c>
      <c r="AM42" s="7" t="s">
        <v>68</v>
      </c>
      <c r="AN42" s="7" t="s">
        <v>69</v>
      </c>
      <c r="AO42" s="7" t="s">
        <v>949</v>
      </c>
      <c r="AP42" s="7" t="s">
        <v>119</v>
      </c>
      <c r="AQ42" s="7" t="s">
        <v>120</v>
      </c>
      <c r="AR42" s="7" t="s">
        <v>121</v>
      </c>
      <c r="AS42" s="7" t="s">
        <v>122</v>
      </c>
      <c r="AT42" s="7" t="s">
        <v>123</v>
      </c>
      <c r="AU42" s="7" t="s">
        <v>124</v>
      </c>
      <c r="AV42" s="7" t="s">
        <v>125</v>
      </c>
      <c r="AW42" s="7"/>
      <c r="AX42" s="7"/>
      <c r="AY42" s="7"/>
      <c r="AZ42" s="7"/>
    </row>
    <row r="43" spans="1:52" ht="129" customHeight="1">
      <c r="A43" s="7"/>
      <c r="B43" s="21"/>
      <c r="C43" s="18" t="s">
        <v>208</v>
      </c>
      <c r="D43" s="24" t="s">
        <v>944</v>
      </c>
      <c r="E43" s="25" t="s">
        <v>126</v>
      </c>
      <c r="F43" s="3" t="s">
        <v>1032</v>
      </c>
      <c r="G43" s="1"/>
      <c r="H43" s="1"/>
      <c r="I43" s="38" t="s">
        <v>352</v>
      </c>
      <c r="J43" s="1" t="s">
        <v>929</v>
      </c>
      <c r="K43" s="1" t="s">
        <v>353</v>
      </c>
      <c r="L43" s="1"/>
      <c r="M43" s="5" t="s">
        <v>354</v>
      </c>
      <c r="N43" s="1" t="s">
        <v>930</v>
      </c>
      <c r="O43" s="1" t="s">
        <v>353</v>
      </c>
      <c r="P43" s="1"/>
      <c r="Q43" s="1" t="s">
        <v>394</v>
      </c>
      <c r="R43" s="1" t="s">
        <v>395</v>
      </c>
      <c r="S43" s="1" t="s">
        <v>396</v>
      </c>
      <c r="T43" s="1"/>
      <c r="U43" s="1"/>
      <c r="V43" s="1"/>
      <c r="W43" s="1"/>
      <c r="X43" s="6"/>
      <c r="Y43" s="6"/>
      <c r="Z43" s="6"/>
      <c r="AA43" s="6"/>
      <c r="AB43" s="6"/>
      <c r="AC43" s="1"/>
      <c r="AD43" s="14"/>
      <c r="AE43" s="7"/>
      <c r="AF43" s="7" t="s">
        <v>127</v>
      </c>
      <c r="AG43" s="7" t="s">
        <v>128</v>
      </c>
      <c r="AH43" s="7" t="s">
        <v>129</v>
      </c>
      <c r="AI43" s="7" t="s">
        <v>226</v>
      </c>
      <c r="AJ43" s="7" t="s">
        <v>227</v>
      </c>
      <c r="AK43" s="7" t="s">
        <v>228</v>
      </c>
      <c r="AL43" s="7" t="s">
        <v>229</v>
      </c>
      <c r="AM43" s="7" t="s">
        <v>230</v>
      </c>
      <c r="AN43" s="7" t="s">
        <v>231</v>
      </c>
      <c r="AO43" s="7" t="s">
        <v>232</v>
      </c>
      <c r="AP43" s="7" t="s">
        <v>233</v>
      </c>
      <c r="AQ43" s="7" t="s">
        <v>234</v>
      </c>
      <c r="AR43" s="7" t="s">
        <v>235</v>
      </c>
      <c r="AS43" s="7" t="s">
        <v>236</v>
      </c>
      <c r="AT43" s="7" t="s">
        <v>237</v>
      </c>
      <c r="AU43" s="7" t="s">
        <v>238</v>
      </c>
      <c r="AV43" s="7" t="s">
        <v>239</v>
      </c>
      <c r="AW43" s="7"/>
      <c r="AX43" s="7"/>
      <c r="AY43" s="7"/>
      <c r="AZ43" s="7"/>
    </row>
    <row r="44" spans="1:52" ht="93" customHeight="1">
      <c r="A44" s="7"/>
      <c r="B44" s="21"/>
      <c r="C44" s="18" t="s">
        <v>209</v>
      </c>
      <c r="D44" s="24" t="s">
        <v>637</v>
      </c>
      <c r="E44" s="25" t="s">
        <v>240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6"/>
      <c r="Y44" s="6"/>
      <c r="Z44" s="6"/>
      <c r="AA44" s="6"/>
      <c r="AB44" s="6"/>
      <c r="AC44" s="1"/>
      <c r="AD44" s="14"/>
      <c r="AE44" s="7"/>
      <c r="AF44" s="7" t="s">
        <v>241</v>
      </c>
      <c r="AG44" s="7" t="s">
        <v>242</v>
      </c>
      <c r="AH44" s="7" t="s">
        <v>243</v>
      </c>
      <c r="AI44" s="7" t="s">
        <v>244</v>
      </c>
      <c r="AJ44" s="7" t="s">
        <v>245</v>
      </c>
      <c r="AK44" s="7" t="s">
        <v>246</v>
      </c>
      <c r="AL44" s="7" t="s">
        <v>422</v>
      </c>
      <c r="AM44" s="7" t="s">
        <v>718</v>
      </c>
      <c r="AN44" s="7" t="s">
        <v>719</v>
      </c>
      <c r="AO44" s="7" t="s">
        <v>720</v>
      </c>
      <c r="AP44" s="7" t="s">
        <v>878</v>
      </c>
      <c r="AQ44" s="7" t="s">
        <v>879</v>
      </c>
      <c r="AR44" s="7" t="s">
        <v>880</v>
      </c>
      <c r="AS44" s="7" t="s">
        <v>881</v>
      </c>
      <c r="AT44" s="7" t="s">
        <v>882</v>
      </c>
      <c r="AU44" s="7" t="s">
        <v>254</v>
      </c>
      <c r="AV44" s="7" t="s">
        <v>255</v>
      </c>
      <c r="AW44" s="7"/>
      <c r="AX44" s="7"/>
      <c r="AY44" s="7"/>
      <c r="AZ44" s="7"/>
    </row>
    <row r="45" spans="1:52" ht="82.5" customHeight="1">
      <c r="A45" s="7"/>
      <c r="B45" s="37"/>
      <c r="C45" s="18" t="s">
        <v>210</v>
      </c>
      <c r="D45" s="24" t="s">
        <v>638</v>
      </c>
      <c r="E45" s="25" t="s">
        <v>256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6"/>
      <c r="Y45" s="6"/>
      <c r="Z45" s="6"/>
      <c r="AA45" s="6"/>
      <c r="AB45" s="6"/>
      <c r="AC45" s="1"/>
      <c r="AD45" s="14"/>
      <c r="AE45" s="7"/>
      <c r="AF45" s="7" t="s">
        <v>257</v>
      </c>
      <c r="AG45" s="7" t="s">
        <v>258</v>
      </c>
      <c r="AH45" s="7" t="s">
        <v>259</v>
      </c>
      <c r="AI45" s="7" t="s">
        <v>260</v>
      </c>
      <c r="AJ45" s="7" t="s">
        <v>261</v>
      </c>
      <c r="AK45" s="7" t="s">
        <v>262</v>
      </c>
      <c r="AL45" s="7" t="s">
        <v>1017</v>
      </c>
      <c r="AM45" s="7" t="s">
        <v>1018</v>
      </c>
      <c r="AN45" s="7" t="s">
        <v>1019</v>
      </c>
      <c r="AO45" s="7" t="s">
        <v>1020</v>
      </c>
      <c r="AP45" s="7" t="s">
        <v>398</v>
      </c>
      <c r="AQ45" s="7" t="s">
        <v>742</v>
      </c>
      <c r="AR45" s="7" t="s">
        <v>77</v>
      </c>
      <c r="AS45" s="7" t="s">
        <v>78</v>
      </c>
      <c r="AT45" s="7" t="s">
        <v>79</v>
      </c>
      <c r="AU45" s="7" t="s">
        <v>80</v>
      </c>
      <c r="AV45" s="7" t="s">
        <v>81</v>
      </c>
      <c r="AW45" s="7"/>
      <c r="AX45" s="7"/>
      <c r="AY45" s="7"/>
      <c r="AZ45" s="7"/>
    </row>
    <row r="46" spans="1:52" ht="75" customHeight="1">
      <c r="A46" s="7"/>
      <c r="B46" s="21"/>
      <c r="C46" s="18" t="s">
        <v>211</v>
      </c>
      <c r="D46" s="24" t="s">
        <v>639</v>
      </c>
      <c r="E46" s="25" t="s">
        <v>82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6"/>
      <c r="Y46" s="6"/>
      <c r="Z46" s="6"/>
      <c r="AA46" s="6"/>
      <c r="AB46" s="6"/>
      <c r="AC46" s="1"/>
      <c r="AD46" s="14"/>
      <c r="AE46" s="7"/>
      <c r="AF46" s="7" t="s">
        <v>83</v>
      </c>
      <c r="AG46" s="7" t="s">
        <v>84</v>
      </c>
      <c r="AH46" s="7" t="s">
        <v>85</v>
      </c>
      <c r="AI46" s="7" t="s">
        <v>86</v>
      </c>
      <c r="AJ46" s="7" t="s">
        <v>87</v>
      </c>
      <c r="AK46" s="7" t="s">
        <v>652</v>
      </c>
      <c r="AL46" s="7" t="s">
        <v>653</v>
      </c>
      <c r="AM46" s="7" t="s">
        <v>654</v>
      </c>
      <c r="AN46" s="7" t="s">
        <v>655</v>
      </c>
      <c r="AO46" s="7" t="s">
        <v>388</v>
      </c>
      <c r="AP46" s="7" t="s">
        <v>389</v>
      </c>
      <c r="AQ46" s="7" t="s">
        <v>390</v>
      </c>
      <c r="AR46" s="7" t="s">
        <v>391</v>
      </c>
      <c r="AS46" s="7" t="s">
        <v>392</v>
      </c>
      <c r="AT46" s="7" t="s">
        <v>393</v>
      </c>
      <c r="AU46" s="7" t="s">
        <v>315</v>
      </c>
      <c r="AV46" s="7" t="s">
        <v>316</v>
      </c>
      <c r="AW46" s="7"/>
      <c r="AX46" s="7"/>
      <c r="AY46" s="7"/>
      <c r="AZ46" s="7"/>
    </row>
    <row r="47" spans="1:52" ht="59.25" customHeight="1">
      <c r="A47" s="7"/>
      <c r="B47" s="37"/>
      <c r="C47" s="18" t="s">
        <v>212</v>
      </c>
      <c r="D47" s="24" t="s">
        <v>640</v>
      </c>
      <c r="E47" s="25" t="s">
        <v>317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6"/>
      <c r="Y47" s="6"/>
      <c r="Z47" s="6"/>
      <c r="AA47" s="6"/>
      <c r="AB47" s="6"/>
      <c r="AC47" s="1"/>
      <c r="AD47" s="14"/>
      <c r="AE47" s="7"/>
      <c r="AF47" s="7" t="s">
        <v>318</v>
      </c>
      <c r="AG47" s="7" t="s">
        <v>319</v>
      </c>
      <c r="AH47" s="7" t="s">
        <v>320</v>
      </c>
      <c r="AI47" s="7" t="s">
        <v>381</v>
      </c>
      <c r="AJ47" s="7" t="s">
        <v>382</v>
      </c>
      <c r="AK47" s="7" t="s">
        <v>1115</v>
      </c>
      <c r="AL47" s="7" t="s">
        <v>1116</v>
      </c>
      <c r="AM47" s="7" t="s">
        <v>1117</v>
      </c>
      <c r="AN47" s="7" t="s">
        <v>1118</v>
      </c>
      <c r="AO47" s="7" t="s">
        <v>1119</v>
      </c>
      <c r="AP47" s="7" t="s">
        <v>532</v>
      </c>
      <c r="AQ47" s="7" t="s">
        <v>533</v>
      </c>
      <c r="AR47" s="7" t="s">
        <v>534</v>
      </c>
      <c r="AS47" s="7" t="s">
        <v>535</v>
      </c>
      <c r="AT47" s="7" t="s">
        <v>536</v>
      </c>
      <c r="AU47" s="7" t="s">
        <v>537</v>
      </c>
      <c r="AV47" s="7" t="s">
        <v>538</v>
      </c>
      <c r="AW47" s="7"/>
      <c r="AX47" s="7"/>
      <c r="AY47" s="7"/>
      <c r="AZ47" s="7"/>
    </row>
    <row r="48" spans="1:52" ht="75" customHeight="1">
      <c r="A48" s="7"/>
      <c r="B48" s="37"/>
      <c r="C48" s="18" t="s">
        <v>213</v>
      </c>
      <c r="D48" s="24" t="s">
        <v>641</v>
      </c>
      <c r="E48" s="25" t="s">
        <v>539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6"/>
      <c r="Y48" s="6"/>
      <c r="Z48" s="6"/>
      <c r="AA48" s="6"/>
      <c r="AB48" s="6"/>
      <c r="AC48" s="1"/>
      <c r="AD48" s="14"/>
      <c r="AE48" s="7"/>
      <c r="AF48" s="7" t="s">
        <v>540</v>
      </c>
      <c r="AG48" s="7" t="s">
        <v>541</v>
      </c>
      <c r="AH48" s="7" t="s">
        <v>542</v>
      </c>
      <c r="AI48" s="7" t="s">
        <v>543</v>
      </c>
      <c r="AJ48" s="7" t="s">
        <v>544</v>
      </c>
      <c r="AK48" s="7" t="s">
        <v>545</v>
      </c>
      <c r="AL48" s="7" t="s">
        <v>1121</v>
      </c>
      <c r="AM48" s="7" t="s">
        <v>1122</v>
      </c>
      <c r="AN48" s="7" t="s">
        <v>1123</v>
      </c>
      <c r="AO48" s="7" t="s">
        <v>116</v>
      </c>
      <c r="AP48" s="7" t="s">
        <v>117</v>
      </c>
      <c r="AQ48" s="7" t="s">
        <v>118</v>
      </c>
      <c r="AR48" s="7" t="s">
        <v>221</v>
      </c>
      <c r="AS48" s="7" t="s">
        <v>293</v>
      </c>
      <c r="AT48" s="7" t="s">
        <v>294</v>
      </c>
      <c r="AU48" s="7" t="s">
        <v>295</v>
      </c>
      <c r="AV48" s="7" t="s">
        <v>553</v>
      </c>
      <c r="AW48" s="7"/>
      <c r="AX48" s="7"/>
      <c r="AY48" s="7"/>
      <c r="AZ48" s="7"/>
    </row>
    <row r="49" spans="1:52" ht="79.5" customHeight="1">
      <c r="A49" s="7"/>
      <c r="B49" s="21"/>
      <c r="C49" s="18" t="s">
        <v>167</v>
      </c>
      <c r="D49" s="24" t="s">
        <v>642</v>
      </c>
      <c r="E49" s="25" t="s">
        <v>554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6"/>
      <c r="Y49" s="6"/>
      <c r="Z49" s="6"/>
      <c r="AA49" s="6"/>
      <c r="AB49" s="6"/>
      <c r="AC49" s="1"/>
      <c r="AD49" s="14"/>
      <c r="AE49" s="7"/>
      <c r="AF49" s="7" t="s">
        <v>555</v>
      </c>
      <c r="AG49" s="7" t="s">
        <v>556</v>
      </c>
      <c r="AH49" s="7" t="s">
        <v>557</v>
      </c>
      <c r="AI49" s="7" t="s">
        <v>558</v>
      </c>
      <c r="AJ49" s="7" t="s">
        <v>796</v>
      </c>
      <c r="AK49" s="7" t="s">
        <v>797</v>
      </c>
      <c r="AL49" s="7" t="s">
        <v>798</v>
      </c>
      <c r="AM49" s="7" t="s">
        <v>799</v>
      </c>
      <c r="AN49" s="7" t="s">
        <v>800</v>
      </c>
      <c r="AO49" s="7" t="s">
        <v>801</v>
      </c>
      <c r="AP49" s="7" t="s">
        <v>107</v>
      </c>
      <c r="AQ49" s="7" t="s">
        <v>108</v>
      </c>
      <c r="AR49" s="7" t="s">
        <v>109</v>
      </c>
      <c r="AS49" s="7" t="s">
        <v>110</v>
      </c>
      <c r="AT49" s="7" t="s">
        <v>111</v>
      </c>
      <c r="AU49" s="7" t="s">
        <v>112</v>
      </c>
      <c r="AV49" s="7" t="s">
        <v>113</v>
      </c>
      <c r="AW49" s="7"/>
      <c r="AX49" s="7"/>
      <c r="AY49" s="7"/>
      <c r="AZ49" s="7"/>
    </row>
    <row r="50" spans="1:52" ht="119.25" customHeight="1">
      <c r="A50" s="7"/>
      <c r="B50" s="37"/>
      <c r="C50" s="18" t="s">
        <v>168</v>
      </c>
      <c r="D50" s="24" t="s">
        <v>643</v>
      </c>
      <c r="E50" s="25" t="s">
        <v>1052</v>
      </c>
      <c r="F50" s="3" t="s">
        <v>443</v>
      </c>
      <c r="G50" s="1"/>
      <c r="H50" s="1"/>
      <c r="I50" s="38" t="s">
        <v>352</v>
      </c>
      <c r="J50" s="1" t="s">
        <v>43</v>
      </c>
      <c r="K50" s="1" t="s">
        <v>353</v>
      </c>
      <c r="L50" s="1"/>
      <c r="M50" s="5" t="s">
        <v>354</v>
      </c>
      <c r="N50" s="1" t="s">
        <v>44</v>
      </c>
      <c r="O50" s="1" t="s">
        <v>353</v>
      </c>
      <c r="P50" s="1"/>
      <c r="Q50" s="1" t="s">
        <v>394</v>
      </c>
      <c r="R50" s="1" t="s">
        <v>395</v>
      </c>
      <c r="S50" s="1" t="s">
        <v>396</v>
      </c>
      <c r="T50" s="1"/>
      <c r="U50" s="1"/>
      <c r="V50" s="1"/>
      <c r="W50" s="1"/>
      <c r="X50" s="6"/>
      <c r="Y50" s="6"/>
      <c r="Z50" s="6"/>
      <c r="AA50" s="6"/>
      <c r="AB50" s="6"/>
      <c r="AC50" s="1"/>
      <c r="AD50" s="14"/>
      <c r="AE50" s="7"/>
      <c r="AF50" s="7" t="s">
        <v>1053</v>
      </c>
      <c r="AG50" s="7" t="s">
        <v>1054</v>
      </c>
      <c r="AH50" s="7" t="s">
        <v>1055</v>
      </c>
      <c r="AI50" s="7" t="s">
        <v>614</v>
      </c>
      <c r="AJ50" s="7" t="s">
        <v>887</v>
      </c>
      <c r="AK50" s="7" t="s">
        <v>888</v>
      </c>
      <c r="AL50" s="7" t="s">
        <v>889</v>
      </c>
      <c r="AM50" s="7" t="s">
        <v>890</v>
      </c>
      <c r="AN50" s="7" t="s">
        <v>891</v>
      </c>
      <c r="AO50" s="7" t="s">
        <v>892</v>
      </c>
      <c r="AP50" s="7" t="s">
        <v>893</v>
      </c>
      <c r="AQ50" s="7" t="s">
        <v>894</v>
      </c>
      <c r="AR50" s="7" t="s">
        <v>895</v>
      </c>
      <c r="AS50" s="7" t="s">
        <v>896</v>
      </c>
      <c r="AT50" s="7" t="s">
        <v>897</v>
      </c>
      <c r="AU50" s="7" t="s">
        <v>898</v>
      </c>
      <c r="AV50" s="7" t="s">
        <v>899</v>
      </c>
      <c r="AW50" s="7"/>
      <c r="AX50" s="7"/>
      <c r="AY50" s="7"/>
      <c r="AZ50" s="7"/>
    </row>
    <row r="51" spans="1:52" ht="47.25" customHeight="1">
      <c r="A51" s="7"/>
      <c r="B51" s="37"/>
      <c r="C51" s="18" t="s">
        <v>169</v>
      </c>
      <c r="D51" s="24" t="s">
        <v>644</v>
      </c>
      <c r="E51" s="25" t="s">
        <v>900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6"/>
      <c r="Y51" s="6"/>
      <c r="Z51" s="6"/>
      <c r="AA51" s="6"/>
      <c r="AB51" s="6"/>
      <c r="AC51" s="1"/>
      <c r="AD51" s="14"/>
      <c r="AE51" s="7"/>
      <c r="AF51" s="7" t="s">
        <v>901</v>
      </c>
      <c r="AG51" s="7" t="s">
        <v>383</v>
      </c>
      <c r="AH51" s="7" t="s">
        <v>1001</v>
      </c>
      <c r="AI51" s="7" t="s">
        <v>1002</v>
      </c>
      <c r="AJ51" s="7" t="s">
        <v>1003</v>
      </c>
      <c r="AK51" s="7" t="s">
        <v>940</v>
      </c>
      <c r="AL51" s="7" t="s">
        <v>941</v>
      </c>
      <c r="AM51" s="7" t="s">
        <v>657</v>
      </c>
      <c r="AN51" s="7" t="s">
        <v>658</v>
      </c>
      <c r="AO51" s="7" t="s">
        <v>659</v>
      </c>
      <c r="AP51" s="7" t="s">
        <v>660</v>
      </c>
      <c r="AQ51" s="7" t="s">
        <v>661</v>
      </c>
      <c r="AR51" s="7" t="s">
        <v>948</v>
      </c>
      <c r="AS51" s="7" t="s">
        <v>578</v>
      </c>
      <c r="AT51" s="7" t="s">
        <v>579</v>
      </c>
      <c r="AU51" s="7" t="s">
        <v>580</v>
      </c>
      <c r="AV51" s="7" t="s">
        <v>581</v>
      </c>
      <c r="AW51" s="7"/>
      <c r="AX51" s="7"/>
      <c r="AY51" s="7"/>
      <c r="AZ51" s="7"/>
    </row>
    <row r="52" spans="1:52" ht="101.25" customHeight="1">
      <c r="A52" s="7"/>
      <c r="B52" s="21"/>
      <c r="C52" s="18" t="s">
        <v>170</v>
      </c>
      <c r="D52" s="24" t="s">
        <v>173</v>
      </c>
      <c r="E52" s="25" t="s">
        <v>582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6"/>
      <c r="Y52" s="6"/>
      <c r="Z52" s="6"/>
      <c r="AA52" s="6"/>
      <c r="AB52" s="6"/>
      <c r="AC52" s="1"/>
      <c r="AD52" s="14"/>
      <c r="AE52" s="7"/>
      <c r="AF52" s="7" t="s">
        <v>583</v>
      </c>
      <c r="AG52" s="7" t="s">
        <v>584</v>
      </c>
      <c r="AH52" s="7" t="s">
        <v>585</v>
      </c>
      <c r="AI52" s="7" t="s">
        <v>586</v>
      </c>
      <c r="AJ52" s="7" t="s">
        <v>587</v>
      </c>
      <c r="AK52" s="7" t="s">
        <v>588</v>
      </c>
      <c r="AL52" s="7" t="s">
        <v>589</v>
      </c>
      <c r="AM52" s="7" t="s">
        <v>297</v>
      </c>
      <c r="AN52" s="7" t="s">
        <v>298</v>
      </c>
      <c r="AO52" s="7" t="s">
        <v>299</v>
      </c>
      <c r="AP52" s="7" t="s">
        <v>300</v>
      </c>
      <c r="AQ52" s="7" t="s">
        <v>399</v>
      </c>
      <c r="AR52" s="7" t="s">
        <v>400</v>
      </c>
      <c r="AS52" s="7" t="s">
        <v>401</v>
      </c>
      <c r="AT52" s="7" t="s">
        <v>402</v>
      </c>
      <c r="AU52" s="7" t="s">
        <v>403</v>
      </c>
      <c r="AV52" s="7" t="s">
        <v>404</v>
      </c>
      <c r="AW52" s="7"/>
      <c r="AX52" s="7"/>
      <c r="AY52" s="7"/>
      <c r="AZ52" s="7"/>
    </row>
    <row r="53" spans="1:52" ht="34.5" customHeight="1">
      <c r="A53" s="42"/>
      <c r="B53" s="17"/>
      <c r="C53" s="18" t="s">
        <v>171</v>
      </c>
      <c r="D53" s="24" t="s">
        <v>174</v>
      </c>
      <c r="E53" s="25" t="s">
        <v>405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6"/>
      <c r="Y53" s="6"/>
      <c r="Z53" s="6"/>
      <c r="AA53" s="6"/>
      <c r="AB53" s="6"/>
      <c r="AC53" s="1"/>
      <c r="AD53" s="14"/>
      <c r="AE53" s="7"/>
      <c r="AF53" s="7" t="s">
        <v>406</v>
      </c>
      <c r="AG53" s="7" t="s">
        <v>407</v>
      </c>
      <c r="AH53" s="7" t="s">
        <v>408</v>
      </c>
      <c r="AI53" s="7" t="s">
        <v>409</v>
      </c>
      <c r="AJ53" s="7" t="s">
        <v>410</v>
      </c>
      <c r="AK53" s="7" t="s">
        <v>411</v>
      </c>
      <c r="AL53" s="7" t="s">
        <v>10</v>
      </c>
      <c r="AM53" s="7" t="s">
        <v>343</v>
      </c>
      <c r="AN53" s="7" t="s">
        <v>344</v>
      </c>
      <c r="AO53" s="7" t="s">
        <v>345</v>
      </c>
      <c r="AP53" s="7" t="s">
        <v>346</v>
      </c>
      <c r="AQ53" s="7" t="s">
        <v>347</v>
      </c>
      <c r="AR53" s="7" t="s">
        <v>348</v>
      </c>
      <c r="AS53" s="7" t="s">
        <v>349</v>
      </c>
      <c r="AT53" s="7" t="s">
        <v>350</v>
      </c>
      <c r="AU53" s="7" t="s">
        <v>351</v>
      </c>
      <c r="AV53" s="7" t="s">
        <v>88</v>
      </c>
      <c r="AW53" s="7"/>
      <c r="AX53" s="7"/>
      <c r="AY53" s="7"/>
      <c r="AZ53" s="7"/>
    </row>
    <row r="54" spans="1:52" ht="49.5" customHeight="1">
      <c r="A54" s="7"/>
      <c r="B54" s="17"/>
      <c r="C54" s="18" t="s">
        <v>172</v>
      </c>
      <c r="D54" s="24" t="s">
        <v>787</v>
      </c>
      <c r="E54" s="25" t="s">
        <v>89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6"/>
      <c r="Y54" s="6"/>
      <c r="Z54" s="6"/>
      <c r="AA54" s="6"/>
      <c r="AB54" s="6"/>
      <c r="AC54" s="1"/>
      <c r="AD54" s="14"/>
      <c r="AE54" s="7"/>
      <c r="AF54" s="7" t="s">
        <v>90</v>
      </c>
      <c r="AG54" s="7" t="s">
        <v>91</v>
      </c>
      <c r="AH54" s="7" t="s">
        <v>92</v>
      </c>
      <c r="AI54" s="7" t="s">
        <v>1044</v>
      </c>
      <c r="AJ54" s="7" t="s">
        <v>1045</v>
      </c>
      <c r="AK54" s="7" t="s">
        <v>98</v>
      </c>
      <c r="AL54" s="7" t="s">
        <v>99</v>
      </c>
      <c r="AM54" s="7" t="s">
        <v>100</v>
      </c>
      <c r="AN54" s="7" t="s">
        <v>101</v>
      </c>
      <c r="AO54" s="7" t="s">
        <v>102</v>
      </c>
      <c r="AP54" s="7" t="s">
        <v>103</v>
      </c>
      <c r="AQ54" s="7" t="s">
        <v>104</v>
      </c>
      <c r="AR54" s="7" t="s">
        <v>105</v>
      </c>
      <c r="AS54" s="7" t="s">
        <v>106</v>
      </c>
      <c r="AT54" s="7" t="s">
        <v>1049</v>
      </c>
      <c r="AU54" s="7" t="s">
        <v>1050</v>
      </c>
      <c r="AV54" s="7" t="s">
        <v>1051</v>
      </c>
      <c r="AW54" s="7"/>
      <c r="AX54" s="7"/>
      <c r="AY54" s="7"/>
      <c r="AZ54" s="7"/>
    </row>
    <row r="55" spans="1:52" ht="129.75" customHeight="1">
      <c r="A55" s="42"/>
      <c r="B55" s="17"/>
      <c r="C55" s="18" t="s">
        <v>550</v>
      </c>
      <c r="D55" s="22" t="s">
        <v>1100</v>
      </c>
      <c r="E55" s="23" t="s">
        <v>1101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6"/>
      <c r="Y55" s="6"/>
      <c r="Z55" s="6"/>
      <c r="AA55" s="6"/>
      <c r="AB55" s="6"/>
      <c r="AC55" s="1"/>
      <c r="AD55" s="14"/>
      <c r="AE55" s="7"/>
      <c r="AF55" s="7" t="s">
        <v>1102</v>
      </c>
      <c r="AG55" s="7" t="s">
        <v>1103</v>
      </c>
      <c r="AH55" s="7" t="s">
        <v>1104</v>
      </c>
      <c r="AI55" s="7" t="s">
        <v>1105</v>
      </c>
      <c r="AJ55" s="7" t="s">
        <v>883</v>
      </c>
      <c r="AK55" s="7" t="s">
        <v>884</v>
      </c>
      <c r="AL55" s="7" t="s">
        <v>885</v>
      </c>
      <c r="AM55" s="7" t="s">
        <v>886</v>
      </c>
      <c r="AN55" s="7" t="s">
        <v>365</v>
      </c>
      <c r="AO55" s="7" t="s">
        <v>366</v>
      </c>
      <c r="AP55" s="7" t="s">
        <v>950</v>
      </c>
      <c r="AQ55" s="7" t="s">
        <v>951</v>
      </c>
      <c r="AR55" s="7" t="s">
        <v>952</v>
      </c>
      <c r="AS55" s="7" t="s">
        <v>953</v>
      </c>
      <c r="AT55" s="7" t="s">
        <v>954</v>
      </c>
      <c r="AU55" s="7" t="s">
        <v>955</v>
      </c>
      <c r="AV55" s="7" t="s">
        <v>956</v>
      </c>
      <c r="AW55" s="7"/>
      <c r="AX55" s="7"/>
      <c r="AY55" s="7"/>
      <c r="AZ55" s="7"/>
    </row>
    <row r="56" spans="1:52" ht="12.75">
      <c r="A56" s="7"/>
      <c r="B56" s="16"/>
      <c r="C56" s="43"/>
      <c r="D56" s="22" t="s">
        <v>957</v>
      </c>
      <c r="E56" s="2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6"/>
      <c r="Y56" s="6"/>
      <c r="Z56" s="6"/>
      <c r="AA56" s="6"/>
      <c r="AB56" s="6"/>
      <c r="AC56" s="1"/>
      <c r="AD56" s="14"/>
      <c r="AE56" s="7"/>
      <c r="AF56" s="7" t="s">
        <v>1106</v>
      </c>
      <c r="AG56" s="7" t="s">
        <v>1107</v>
      </c>
      <c r="AH56" s="7" t="s">
        <v>1108</v>
      </c>
      <c r="AI56" s="7" t="s">
        <v>1109</v>
      </c>
      <c r="AJ56" s="7" t="s">
        <v>1110</v>
      </c>
      <c r="AK56" s="7" t="s">
        <v>1111</v>
      </c>
      <c r="AL56" s="7" t="s">
        <v>1112</v>
      </c>
      <c r="AM56" s="7" t="s">
        <v>1113</v>
      </c>
      <c r="AN56" s="7" t="s">
        <v>1114</v>
      </c>
      <c r="AO56" s="7" t="s">
        <v>667</v>
      </c>
      <c r="AP56" s="7" t="s">
        <v>324</v>
      </c>
      <c r="AQ56" s="7" t="s">
        <v>325</v>
      </c>
      <c r="AR56" s="7" t="s">
        <v>615</v>
      </c>
      <c r="AS56" s="7" t="s">
        <v>616</v>
      </c>
      <c r="AT56" s="7" t="s">
        <v>617</v>
      </c>
      <c r="AU56" s="7" t="s">
        <v>618</v>
      </c>
      <c r="AV56" s="7" t="s">
        <v>289</v>
      </c>
      <c r="AW56" s="7"/>
      <c r="AX56" s="7"/>
      <c r="AY56" s="7"/>
      <c r="AZ56" s="7"/>
    </row>
    <row r="57" spans="1:52" ht="108.75" customHeight="1">
      <c r="A57" s="7"/>
      <c r="B57" s="16"/>
      <c r="C57" s="18" t="s">
        <v>551</v>
      </c>
      <c r="D57" s="22" t="s">
        <v>290</v>
      </c>
      <c r="E57" s="23" t="s">
        <v>291</v>
      </c>
      <c r="F57" s="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44"/>
      <c r="W57" s="44"/>
      <c r="X57" s="45"/>
      <c r="Y57" s="45"/>
      <c r="Z57" s="45"/>
      <c r="AA57" s="45"/>
      <c r="AB57" s="45"/>
      <c r="AC57" s="1"/>
      <c r="AD57" s="14"/>
      <c r="AE57" s="7"/>
      <c r="AF57" s="7" t="s">
        <v>292</v>
      </c>
      <c r="AG57" s="7" t="s">
        <v>627</v>
      </c>
      <c r="AH57" s="7" t="s">
        <v>628</v>
      </c>
      <c r="AI57" s="7" t="s">
        <v>629</v>
      </c>
      <c r="AJ57" s="7" t="s">
        <v>630</v>
      </c>
      <c r="AK57" s="7" t="s">
        <v>631</v>
      </c>
      <c r="AL57" s="7" t="s">
        <v>632</v>
      </c>
      <c r="AM57" s="7" t="s">
        <v>633</v>
      </c>
      <c r="AN57" s="7" t="s">
        <v>634</v>
      </c>
      <c r="AO57" s="7" t="s">
        <v>635</v>
      </c>
      <c r="AP57" s="7" t="s">
        <v>636</v>
      </c>
      <c r="AQ57" s="7" t="s">
        <v>488</v>
      </c>
      <c r="AR57" s="7" t="s">
        <v>489</v>
      </c>
      <c r="AS57" s="7" t="s">
        <v>490</v>
      </c>
      <c r="AT57" s="7" t="s">
        <v>491</v>
      </c>
      <c r="AU57" s="7" t="s">
        <v>492</v>
      </c>
      <c r="AV57" s="7" t="s">
        <v>493</v>
      </c>
      <c r="AW57" s="7"/>
      <c r="AX57" s="7"/>
      <c r="AY57" s="7"/>
      <c r="AZ57" s="7"/>
    </row>
    <row r="58" spans="1:52" ht="148.5" customHeight="1">
      <c r="A58" s="7"/>
      <c r="B58" s="17"/>
      <c r="C58" s="43"/>
      <c r="D58" s="22" t="s">
        <v>803</v>
      </c>
      <c r="E58" s="23"/>
      <c r="F58" s="3" t="s">
        <v>1033</v>
      </c>
      <c r="G58" s="1"/>
      <c r="H58" s="1"/>
      <c r="I58" s="1"/>
      <c r="J58" s="1"/>
      <c r="K58" s="1"/>
      <c r="L58" s="1"/>
      <c r="M58" s="1" t="s">
        <v>854</v>
      </c>
      <c r="N58" s="1" t="s">
        <v>855</v>
      </c>
      <c r="O58" s="1" t="s">
        <v>856</v>
      </c>
      <c r="P58" s="1"/>
      <c r="Q58" s="1"/>
      <c r="R58" s="1"/>
      <c r="S58" s="1"/>
      <c r="T58" s="1"/>
      <c r="U58" s="1"/>
      <c r="V58" s="1">
        <v>38.9</v>
      </c>
      <c r="W58" s="1">
        <v>38.9</v>
      </c>
      <c r="X58" s="6">
        <v>46.025</v>
      </c>
      <c r="Y58" s="6">
        <v>45.5</v>
      </c>
      <c r="Z58" s="6"/>
      <c r="AA58" s="6">
        <f>Y58*1.115</f>
        <v>50.7325</v>
      </c>
      <c r="AB58" s="6">
        <f>AA58*1.105</f>
        <v>56.0594125</v>
      </c>
      <c r="AC58" s="1"/>
      <c r="AD58" s="14"/>
      <c r="AE58" s="7"/>
      <c r="AF58" s="7" t="s">
        <v>494</v>
      </c>
      <c r="AG58" s="7" t="s">
        <v>495</v>
      </c>
      <c r="AH58" s="7" t="s">
        <v>559</v>
      </c>
      <c r="AI58" s="7" t="s">
        <v>560</v>
      </c>
      <c r="AJ58" s="7" t="s">
        <v>561</v>
      </c>
      <c r="AK58" s="7" t="s">
        <v>562</v>
      </c>
      <c r="AL58" s="7" t="s">
        <v>563</v>
      </c>
      <c r="AM58" s="7" t="s">
        <v>564</v>
      </c>
      <c r="AN58" s="7" t="s">
        <v>565</v>
      </c>
      <c r="AO58" s="7" t="s">
        <v>566</v>
      </c>
      <c r="AP58" s="7" t="s">
        <v>93</v>
      </c>
      <c r="AQ58" s="7" t="s">
        <v>94</v>
      </c>
      <c r="AR58" s="7" t="s">
        <v>95</v>
      </c>
      <c r="AS58" s="7" t="s">
        <v>744</v>
      </c>
      <c r="AT58" s="7" t="s">
        <v>745</v>
      </c>
      <c r="AU58" s="7" t="s">
        <v>114</v>
      </c>
      <c r="AV58" s="7" t="s">
        <v>595</v>
      </c>
      <c r="AW58" s="7"/>
      <c r="AX58" s="7"/>
      <c r="AY58" s="7"/>
      <c r="AZ58" s="7"/>
    </row>
    <row r="59" spans="1:52" ht="12.75">
      <c r="A59" s="7"/>
      <c r="B59" s="17"/>
      <c r="C59" s="43"/>
      <c r="D59" s="22" t="s">
        <v>804</v>
      </c>
      <c r="E59" s="23"/>
      <c r="F59" s="3" t="s">
        <v>440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6"/>
      <c r="Y59" s="6">
        <v>0.1</v>
      </c>
      <c r="Z59" s="6"/>
      <c r="AA59" s="6">
        <f>Y59*1.115</f>
        <v>0.1115</v>
      </c>
      <c r="AB59" s="6">
        <f>AA59*1.105</f>
        <v>0.1232075</v>
      </c>
      <c r="AC59" s="1"/>
      <c r="AD59" s="14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</row>
    <row r="60" spans="1:52" ht="12.75">
      <c r="A60" s="7"/>
      <c r="B60" s="17"/>
      <c r="C60" s="43"/>
      <c r="D60" s="22" t="s">
        <v>805</v>
      </c>
      <c r="E60" s="23"/>
      <c r="F60" s="3" t="s">
        <v>34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6"/>
      <c r="Y60" s="6"/>
      <c r="Z60" s="6"/>
      <c r="AA60" s="6"/>
      <c r="AB60" s="6"/>
      <c r="AC60" s="1"/>
      <c r="AD60" s="14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</row>
    <row r="61" spans="1:52" ht="169.5" customHeight="1">
      <c r="A61" s="7"/>
      <c r="B61" s="21"/>
      <c r="C61" s="18" t="s">
        <v>552</v>
      </c>
      <c r="D61" s="22" t="s">
        <v>596</v>
      </c>
      <c r="E61" s="23" t="s">
        <v>597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6"/>
      <c r="Y61" s="6"/>
      <c r="Z61" s="6"/>
      <c r="AA61" s="6"/>
      <c r="AB61" s="6"/>
      <c r="AC61" s="1"/>
      <c r="AD61" s="14"/>
      <c r="AE61" s="7"/>
      <c r="AF61" s="7" t="s">
        <v>598</v>
      </c>
      <c r="AG61" s="7" t="s">
        <v>599</v>
      </c>
      <c r="AH61" s="7" t="s">
        <v>600</v>
      </c>
      <c r="AI61" s="7" t="s">
        <v>601</v>
      </c>
      <c r="AJ61" s="7" t="s">
        <v>303</v>
      </c>
      <c r="AK61" s="7" t="s">
        <v>304</v>
      </c>
      <c r="AL61" s="7" t="s">
        <v>305</v>
      </c>
      <c r="AM61" s="7" t="s">
        <v>306</v>
      </c>
      <c r="AN61" s="7" t="s">
        <v>307</v>
      </c>
      <c r="AO61" s="7" t="s">
        <v>308</v>
      </c>
      <c r="AP61" s="7" t="s">
        <v>309</v>
      </c>
      <c r="AQ61" s="7" t="s">
        <v>486</v>
      </c>
      <c r="AR61" s="7" t="s">
        <v>487</v>
      </c>
      <c r="AS61" s="7" t="s">
        <v>769</v>
      </c>
      <c r="AT61" s="7" t="s">
        <v>770</v>
      </c>
      <c r="AU61" s="7" t="s">
        <v>771</v>
      </c>
      <c r="AV61" s="7" t="s">
        <v>772</v>
      </c>
      <c r="AW61" s="7"/>
      <c r="AX61" s="7"/>
      <c r="AY61" s="7"/>
      <c r="AZ61" s="7"/>
    </row>
    <row r="62" spans="1:52" ht="12.75">
      <c r="A62" s="7"/>
      <c r="B62" s="21"/>
      <c r="C62" s="43" t="s">
        <v>20</v>
      </c>
      <c r="D62" s="22" t="s">
        <v>21</v>
      </c>
      <c r="E62" s="23"/>
      <c r="F62" s="3" t="s">
        <v>442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6"/>
      <c r="Y62" s="6"/>
      <c r="Z62" s="6"/>
      <c r="AA62" s="6"/>
      <c r="AB62" s="6"/>
      <c r="AC62" s="1"/>
      <c r="AD62" s="14"/>
      <c r="AE62" s="7"/>
      <c r="AF62" s="7" t="s">
        <v>773</v>
      </c>
      <c r="AG62" s="7" t="s">
        <v>774</v>
      </c>
      <c r="AH62" s="7" t="s">
        <v>775</v>
      </c>
      <c r="AI62" s="7" t="s">
        <v>776</v>
      </c>
      <c r="AJ62" s="7" t="s">
        <v>777</v>
      </c>
      <c r="AK62" s="7" t="s">
        <v>778</v>
      </c>
      <c r="AL62" s="7" t="s">
        <v>779</v>
      </c>
      <c r="AM62" s="7" t="s">
        <v>780</v>
      </c>
      <c r="AN62" s="7" t="s">
        <v>781</v>
      </c>
      <c r="AO62" s="7" t="s">
        <v>782</v>
      </c>
      <c r="AP62" s="7" t="s">
        <v>783</v>
      </c>
      <c r="AQ62" s="7" t="s">
        <v>784</v>
      </c>
      <c r="AR62" s="7" t="s">
        <v>459</v>
      </c>
      <c r="AS62" s="7" t="s">
        <v>460</v>
      </c>
      <c r="AT62" s="7" t="s">
        <v>461</v>
      </c>
      <c r="AU62" s="7" t="s">
        <v>462</v>
      </c>
      <c r="AV62" s="7" t="s">
        <v>463</v>
      </c>
      <c r="AW62" s="7"/>
      <c r="AX62" s="7"/>
      <c r="AY62" s="7"/>
      <c r="AZ62" s="7"/>
    </row>
    <row r="63" spans="1:52" ht="114.75">
      <c r="A63" s="7"/>
      <c r="B63" s="21"/>
      <c r="C63" s="43" t="s">
        <v>22</v>
      </c>
      <c r="D63" s="46" t="s">
        <v>23</v>
      </c>
      <c r="E63" s="23"/>
      <c r="F63" s="3" t="s">
        <v>443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6"/>
      <c r="Y63" s="6"/>
      <c r="Z63" s="6"/>
      <c r="AA63" s="6"/>
      <c r="AB63" s="6"/>
      <c r="AC63" s="1"/>
      <c r="AD63" s="14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</row>
    <row r="64" spans="1:52" ht="6.75" customHeight="1">
      <c r="A64" s="7"/>
      <c r="B64" s="21"/>
      <c r="C64" s="43"/>
      <c r="D64" s="47"/>
      <c r="E64" s="2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6"/>
      <c r="Y64" s="6"/>
      <c r="Z64" s="6"/>
      <c r="AA64" s="6"/>
      <c r="AB64" s="6"/>
      <c r="AC64" s="1"/>
      <c r="AD64" s="14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</row>
    <row r="65" spans="1:52" ht="29.25" customHeight="1">
      <c r="A65" s="7"/>
      <c r="B65" s="21"/>
      <c r="C65" s="18"/>
      <c r="D65" s="19" t="s">
        <v>464</v>
      </c>
      <c r="E65" s="2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>
        <f>SUM(V12:V64)</f>
        <v>1361.1000000000001</v>
      </c>
      <c r="W65" s="1">
        <f aca="true" t="shared" si="0" ref="W65:AB65">SUM(W12:W64)</f>
        <v>1355.5</v>
      </c>
      <c r="X65" s="6">
        <f>SUM(X13:X64)</f>
        <v>1502.925</v>
      </c>
      <c r="Y65" s="6">
        <f t="shared" si="0"/>
        <v>1204.7</v>
      </c>
      <c r="Z65" s="6">
        <f t="shared" si="0"/>
        <v>0</v>
      </c>
      <c r="AA65" s="6">
        <f t="shared" si="0"/>
        <v>1332.0905</v>
      </c>
      <c r="AB65" s="6">
        <f t="shared" si="0"/>
        <v>1471.9600025</v>
      </c>
      <c r="AC65" s="1"/>
      <c r="AD65" s="14"/>
      <c r="AE65" s="7"/>
      <c r="AF65" s="7" t="s">
        <v>672</v>
      </c>
      <c r="AG65" s="7" t="s">
        <v>673</v>
      </c>
      <c r="AH65" s="7" t="s">
        <v>674</v>
      </c>
      <c r="AI65" s="7" t="s">
        <v>675</v>
      </c>
      <c r="AJ65" s="7" t="s">
        <v>676</v>
      </c>
      <c r="AK65" s="7" t="s">
        <v>677</v>
      </c>
      <c r="AL65" s="7" t="s">
        <v>678</v>
      </c>
      <c r="AM65" s="7" t="s">
        <v>679</v>
      </c>
      <c r="AN65" s="7" t="s">
        <v>680</v>
      </c>
      <c r="AO65" s="7" t="s">
        <v>681</v>
      </c>
      <c r="AP65" s="7" t="s">
        <v>682</v>
      </c>
      <c r="AQ65" s="7" t="s">
        <v>683</v>
      </c>
      <c r="AR65" s="7" t="s">
        <v>684</v>
      </c>
      <c r="AS65" s="7" t="s">
        <v>685</v>
      </c>
      <c r="AT65" s="7" t="s">
        <v>686</v>
      </c>
      <c r="AU65" s="7" t="s">
        <v>975</v>
      </c>
      <c r="AV65" s="7" t="s">
        <v>976</v>
      </c>
      <c r="AW65" s="7"/>
      <c r="AX65" s="7"/>
      <c r="AY65" s="7"/>
      <c r="AZ65" s="7"/>
    </row>
    <row r="66" spans="1:52" ht="29.25" customHeight="1">
      <c r="A66" s="7"/>
      <c r="B66" s="21"/>
      <c r="C66" s="18" t="s">
        <v>150</v>
      </c>
      <c r="D66" s="22" t="s">
        <v>151</v>
      </c>
      <c r="E66" s="20"/>
      <c r="F66" s="3" t="s">
        <v>1031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>
        <v>30</v>
      </c>
      <c r="W66" s="1">
        <v>30</v>
      </c>
      <c r="X66" s="6"/>
      <c r="Y66" s="6"/>
      <c r="Z66" s="6"/>
      <c r="AA66" s="6"/>
      <c r="AB66" s="6"/>
      <c r="AC66" s="1"/>
      <c r="AD66" s="14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</row>
    <row r="67" spans="1:52" ht="29.25" customHeight="1">
      <c r="A67" s="7"/>
      <c r="B67" s="21"/>
      <c r="C67" s="18"/>
      <c r="D67" s="22" t="s">
        <v>152</v>
      </c>
      <c r="E67" s="20"/>
      <c r="F67" s="3" t="s">
        <v>1032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>
        <v>33.3</v>
      </c>
      <c r="W67" s="1">
        <v>20</v>
      </c>
      <c r="X67" s="6">
        <f>28.8+0.1</f>
        <v>28.900000000000002</v>
      </c>
      <c r="Y67" s="6">
        <v>7</v>
      </c>
      <c r="Z67" s="6"/>
      <c r="AA67" s="6">
        <f>Y67*1.115</f>
        <v>7.805</v>
      </c>
      <c r="AB67" s="6">
        <f>AA67*1.105</f>
        <v>8.624525</v>
      </c>
      <c r="AC67" s="1"/>
      <c r="AD67" s="14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</row>
    <row r="68" spans="1:52" ht="81.75" customHeight="1">
      <c r="A68" s="7"/>
      <c r="B68" s="21"/>
      <c r="C68" s="18"/>
      <c r="D68" s="22" t="s">
        <v>153</v>
      </c>
      <c r="E68" s="20"/>
      <c r="F68" s="3" t="s">
        <v>1032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>
        <v>355.9</v>
      </c>
      <c r="W68" s="1">
        <v>355.9</v>
      </c>
      <c r="X68" s="6">
        <v>416.9</v>
      </c>
      <c r="Y68" s="6">
        <v>286.7</v>
      </c>
      <c r="Z68" s="6"/>
      <c r="AA68" s="6">
        <f>Y68*1.115</f>
        <v>319.6705</v>
      </c>
      <c r="AB68" s="6">
        <f>AA68*1.105</f>
        <v>353.2359025</v>
      </c>
      <c r="AC68" s="1"/>
      <c r="AD68" s="14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</row>
    <row r="69" spans="1:52" ht="29.25" customHeight="1">
      <c r="A69" s="7"/>
      <c r="B69" s="21"/>
      <c r="C69" s="18"/>
      <c r="D69" s="22" t="s">
        <v>154</v>
      </c>
      <c r="E69" s="20"/>
      <c r="F69" s="3" t="s">
        <v>155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>
        <v>5.4</v>
      </c>
      <c r="W69" s="1">
        <v>5.4</v>
      </c>
      <c r="X69" s="6">
        <v>0</v>
      </c>
      <c r="Y69" s="6">
        <f>X69*1.082</f>
        <v>0</v>
      </c>
      <c r="Z69" s="6"/>
      <c r="AA69" s="6">
        <f>Y69*1.066</f>
        <v>0</v>
      </c>
      <c r="AB69" s="6">
        <f>AA69*1.08</f>
        <v>0</v>
      </c>
      <c r="AC69" s="1"/>
      <c r="AD69" s="14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</row>
    <row r="70" spans="1:52" ht="66" customHeight="1">
      <c r="A70" s="7"/>
      <c r="B70" s="21"/>
      <c r="C70" s="18"/>
      <c r="D70" s="22" t="s">
        <v>156</v>
      </c>
      <c r="E70" s="20"/>
      <c r="F70" s="3" t="s">
        <v>443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>
        <v>734.4</v>
      </c>
      <c r="W70" s="1">
        <v>734.4</v>
      </c>
      <c r="X70" s="6"/>
      <c r="Y70" s="6"/>
      <c r="Z70" s="6"/>
      <c r="AA70" s="6"/>
      <c r="AB70" s="6"/>
      <c r="AC70" s="1"/>
      <c r="AD70" s="14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</row>
    <row r="71" spans="1:52" ht="29.25" customHeight="1">
      <c r="A71" s="7"/>
      <c r="B71" s="21"/>
      <c r="C71" s="18"/>
      <c r="D71" s="22" t="s">
        <v>157</v>
      </c>
      <c r="E71" s="20"/>
      <c r="F71" s="3" t="s">
        <v>443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>
        <v>3</v>
      </c>
      <c r="W71" s="1">
        <v>3</v>
      </c>
      <c r="X71" s="6">
        <v>0</v>
      </c>
      <c r="Y71" s="6">
        <v>5</v>
      </c>
      <c r="Z71" s="6"/>
      <c r="AA71" s="6">
        <f>Y71*1.115</f>
        <v>5.575</v>
      </c>
      <c r="AB71" s="6">
        <f>AA71*1.105</f>
        <v>6.160375</v>
      </c>
      <c r="AC71" s="1"/>
      <c r="AD71" s="14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</row>
    <row r="72" spans="1:52" ht="72" customHeight="1">
      <c r="A72" s="7"/>
      <c r="B72" s="21"/>
      <c r="C72" s="18"/>
      <c r="D72" s="22" t="s">
        <v>158</v>
      </c>
      <c r="E72" s="20"/>
      <c r="F72" s="3" t="s">
        <v>443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6"/>
      <c r="Y72" s="6"/>
      <c r="Z72" s="6"/>
      <c r="AA72" s="6"/>
      <c r="AB72" s="6"/>
      <c r="AC72" s="1"/>
      <c r="AD72" s="14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</row>
    <row r="73" spans="1:52" ht="27" customHeight="1">
      <c r="A73" s="7"/>
      <c r="B73" s="21"/>
      <c r="C73" s="18"/>
      <c r="D73" s="22" t="s">
        <v>96</v>
      </c>
      <c r="E73" s="20"/>
      <c r="F73" s="3" t="s">
        <v>97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>
        <v>700</v>
      </c>
      <c r="W73" s="1">
        <v>700</v>
      </c>
      <c r="X73" s="6"/>
      <c r="Y73" s="6"/>
      <c r="Z73" s="6"/>
      <c r="AA73" s="6"/>
      <c r="AB73" s="6"/>
      <c r="AC73" s="1"/>
      <c r="AD73" s="14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</row>
    <row r="74" spans="1:52" ht="38.25" customHeight="1">
      <c r="A74" s="7"/>
      <c r="B74" s="21"/>
      <c r="C74" s="18"/>
      <c r="D74" s="22" t="s">
        <v>385</v>
      </c>
      <c r="E74" s="20"/>
      <c r="F74" s="3" t="s">
        <v>442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>
        <v>2.7</v>
      </c>
      <c r="W74" s="1">
        <v>2.7</v>
      </c>
      <c r="X74" s="6">
        <v>4</v>
      </c>
      <c r="Y74" s="6">
        <v>0.8</v>
      </c>
      <c r="Z74" s="6"/>
      <c r="AA74" s="6">
        <f>Y74*1.115</f>
        <v>0.892</v>
      </c>
      <c r="AB74" s="6">
        <f>AA74*1.105</f>
        <v>0.98566</v>
      </c>
      <c r="AC74" s="1"/>
      <c r="AD74" s="14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</row>
    <row r="75" spans="1:52" ht="18" customHeight="1">
      <c r="A75" s="7"/>
      <c r="B75" s="21"/>
      <c r="C75" s="18"/>
      <c r="D75" s="22" t="s">
        <v>1046</v>
      </c>
      <c r="E75" s="20"/>
      <c r="F75" s="3" t="s">
        <v>1047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6">
        <v>0</v>
      </c>
      <c r="Y75" s="6">
        <v>5</v>
      </c>
      <c r="Z75" s="6"/>
      <c r="AA75" s="6">
        <f>Y75*1.115</f>
        <v>5.575</v>
      </c>
      <c r="AB75" s="6">
        <f>AA75*1.105</f>
        <v>6.160375</v>
      </c>
      <c r="AC75" s="1"/>
      <c r="AD75" s="14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</row>
    <row r="76" spans="1:52" ht="51" customHeight="1">
      <c r="A76" s="7"/>
      <c r="B76" s="21"/>
      <c r="C76" s="18"/>
      <c r="D76" s="22" t="s">
        <v>386</v>
      </c>
      <c r="E76" s="20"/>
      <c r="F76" s="3" t="s">
        <v>443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6">
        <v>399.1</v>
      </c>
      <c r="Y76" s="6">
        <v>56.7</v>
      </c>
      <c r="Z76" s="6"/>
      <c r="AA76" s="6"/>
      <c r="AB76" s="6"/>
      <c r="AC76" s="1"/>
      <c r="AD76" s="14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</row>
    <row r="77" spans="1:52" ht="52.5" customHeight="1">
      <c r="A77" s="7"/>
      <c r="B77" s="21"/>
      <c r="C77" s="18"/>
      <c r="D77" s="22" t="s">
        <v>387</v>
      </c>
      <c r="E77" s="20"/>
      <c r="F77" s="3" t="s">
        <v>1032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6">
        <v>32.8</v>
      </c>
      <c r="Y77" s="6">
        <v>32.8</v>
      </c>
      <c r="Z77" s="6"/>
      <c r="AA77" s="6"/>
      <c r="AB77" s="6"/>
      <c r="AC77" s="1"/>
      <c r="AD77" s="14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</row>
    <row r="78" spans="1:52" ht="29.25" customHeight="1">
      <c r="A78" s="7"/>
      <c r="B78" s="21"/>
      <c r="C78" s="18"/>
      <c r="D78" s="22" t="s">
        <v>1131</v>
      </c>
      <c r="E78" s="20"/>
      <c r="F78" s="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>
        <f>SUM(V66:V74)</f>
        <v>1864.7</v>
      </c>
      <c r="W78" s="1">
        <f>SUM(W66:W74)</f>
        <v>1851.3999999999999</v>
      </c>
      <c r="X78" s="6">
        <f>SUM(X66:X77)</f>
        <v>881.6999999999999</v>
      </c>
      <c r="Y78" s="6">
        <f>SUM(Y66:Y77)</f>
        <v>394</v>
      </c>
      <c r="Z78" s="6">
        <f>SUM(Z66:Z77)</f>
        <v>0</v>
      </c>
      <c r="AA78" s="6">
        <f>SUM(AA66:AA77)</f>
        <v>339.5175</v>
      </c>
      <c r="AB78" s="6">
        <f>SUM(AB66:AB77)</f>
        <v>375.1668375</v>
      </c>
      <c r="AC78" s="1"/>
      <c r="AD78" s="14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</row>
    <row r="79" spans="1:52" ht="13.5" customHeight="1">
      <c r="A79" s="7"/>
      <c r="B79" s="12"/>
      <c r="C79" s="48"/>
      <c r="D79" s="48" t="s">
        <v>17</v>
      </c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9"/>
      <c r="Y79" s="49"/>
      <c r="Z79" s="49"/>
      <c r="AA79" s="49"/>
      <c r="AB79" s="49"/>
      <c r="AC79" s="48"/>
      <c r="AD79" s="14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</row>
    <row r="80" spans="1:52" ht="13.5" customHeight="1">
      <c r="A80" s="7"/>
      <c r="B80" s="12"/>
      <c r="C80" s="48"/>
      <c r="D80" s="48" t="s">
        <v>18</v>
      </c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9"/>
      <c r="Y80" s="49"/>
      <c r="Z80" s="49"/>
      <c r="AA80" s="49"/>
      <c r="AB80" s="49"/>
      <c r="AC80" s="48"/>
      <c r="AD80" s="14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</row>
    <row r="81" spans="1:52" ht="13.5" customHeight="1">
      <c r="A81" s="7"/>
      <c r="B81" s="7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50"/>
      <c r="W81" s="50"/>
      <c r="X81" s="51"/>
      <c r="Y81" s="51"/>
      <c r="Z81" s="51"/>
      <c r="AA81" s="51"/>
      <c r="AB81" s="51"/>
      <c r="AC81" s="51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</row>
    <row r="82" spans="1:52" ht="13.5" customHeight="1">
      <c r="A82" s="7"/>
      <c r="B82" s="7"/>
      <c r="C82" s="52"/>
      <c r="D82" s="34"/>
      <c r="E82" s="10" t="s">
        <v>998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1"/>
      <c r="Y82" s="11"/>
      <c r="Z82" s="11"/>
      <c r="AA82" s="11"/>
      <c r="AB82" s="53"/>
      <c r="AC82" s="34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</row>
    <row r="83" spans="1:52" ht="13.5" customHeight="1">
      <c r="A83" s="7"/>
      <c r="B83" s="7"/>
      <c r="C83" s="52"/>
      <c r="D83" s="34"/>
      <c r="E83" s="10" t="s">
        <v>429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54"/>
      <c r="Q83" s="10"/>
      <c r="R83" s="10"/>
      <c r="S83" s="10"/>
      <c r="T83" s="10"/>
      <c r="U83" s="10"/>
      <c r="V83" s="10"/>
      <c r="W83" s="10"/>
      <c r="X83" s="11"/>
      <c r="Y83" s="11" t="s">
        <v>438</v>
      </c>
      <c r="Z83" s="11"/>
      <c r="AA83" s="11"/>
      <c r="AB83" s="53"/>
      <c r="AC83" s="34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</row>
    <row r="84" spans="1:52" ht="13.5" customHeight="1">
      <c r="A84" s="59"/>
      <c r="B84" s="60"/>
      <c r="C84" s="61"/>
      <c r="D84" s="73" t="s">
        <v>845</v>
      </c>
      <c r="E84" s="74"/>
      <c r="F84" s="74"/>
      <c r="G84" s="74"/>
      <c r="H84" s="74"/>
      <c r="I84" s="74"/>
      <c r="J84" s="74"/>
      <c r="K84" s="74"/>
      <c r="L84" s="74"/>
      <c r="M84" s="61"/>
      <c r="N84" s="76" t="s">
        <v>846</v>
      </c>
      <c r="O84" s="76"/>
      <c r="P84" s="76"/>
      <c r="Q84" s="76"/>
      <c r="R84" s="76"/>
      <c r="S84" s="76"/>
      <c r="T84" s="76"/>
      <c r="U84" s="76"/>
      <c r="V84" s="76"/>
      <c r="W84" s="61"/>
      <c r="X84" s="78" t="s">
        <v>847</v>
      </c>
      <c r="Y84" s="74"/>
      <c r="Z84" s="74"/>
      <c r="AA84" s="74"/>
      <c r="AB84" s="74"/>
      <c r="AC84" s="74"/>
      <c r="AD84" s="62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</row>
    <row r="85" spans="1:52" ht="13.5" customHeight="1">
      <c r="A85" s="59"/>
      <c r="B85" s="60"/>
      <c r="C85" s="61"/>
      <c r="D85" s="75"/>
      <c r="E85" s="74"/>
      <c r="F85" s="74"/>
      <c r="G85" s="74"/>
      <c r="H85" s="74"/>
      <c r="I85" s="74"/>
      <c r="J85" s="74"/>
      <c r="K85" s="74"/>
      <c r="L85" s="74"/>
      <c r="M85" s="61"/>
      <c r="N85" s="76"/>
      <c r="O85" s="76"/>
      <c r="P85" s="76"/>
      <c r="Q85" s="76"/>
      <c r="R85" s="76"/>
      <c r="S85" s="76"/>
      <c r="T85" s="76"/>
      <c r="U85" s="76"/>
      <c r="V85" s="76"/>
      <c r="W85" s="61"/>
      <c r="X85" s="74"/>
      <c r="Y85" s="74"/>
      <c r="Z85" s="74"/>
      <c r="AA85" s="74"/>
      <c r="AB85" s="74"/>
      <c r="AC85" s="74"/>
      <c r="AD85" s="62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</row>
    <row r="86" spans="1:52" ht="13.5" customHeight="1">
      <c r="A86" s="59"/>
      <c r="B86" s="60"/>
      <c r="C86" s="61"/>
      <c r="D86" s="75"/>
      <c r="E86" s="74"/>
      <c r="F86" s="74"/>
      <c r="G86" s="74"/>
      <c r="H86" s="74"/>
      <c r="I86" s="74"/>
      <c r="J86" s="74"/>
      <c r="K86" s="74"/>
      <c r="L86" s="74"/>
      <c r="M86" s="61"/>
      <c r="N86" s="76"/>
      <c r="O86" s="76"/>
      <c r="P86" s="76"/>
      <c r="Q86" s="76"/>
      <c r="R86" s="76"/>
      <c r="S86" s="76"/>
      <c r="T86" s="76"/>
      <c r="U86" s="76"/>
      <c r="V86" s="76"/>
      <c r="W86" s="61"/>
      <c r="X86" s="74"/>
      <c r="Y86" s="74"/>
      <c r="Z86" s="74"/>
      <c r="AA86" s="74"/>
      <c r="AB86" s="74"/>
      <c r="AC86" s="74"/>
      <c r="AD86" s="62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</row>
    <row r="87" spans="1:52" ht="13.5" customHeight="1">
      <c r="A87" s="59"/>
      <c r="B87" s="60"/>
      <c r="C87" s="61"/>
      <c r="D87" s="75"/>
      <c r="E87" s="74"/>
      <c r="F87" s="74"/>
      <c r="G87" s="74"/>
      <c r="H87" s="74"/>
      <c r="I87" s="74"/>
      <c r="J87" s="74"/>
      <c r="K87" s="74"/>
      <c r="L87" s="74"/>
      <c r="M87" s="61"/>
      <c r="N87" s="77"/>
      <c r="O87" s="76"/>
      <c r="P87" s="76"/>
      <c r="Q87" s="76"/>
      <c r="R87" s="76"/>
      <c r="S87" s="76"/>
      <c r="T87" s="76"/>
      <c r="U87" s="76"/>
      <c r="V87" s="76"/>
      <c r="W87" s="61"/>
      <c r="X87" s="74"/>
      <c r="Y87" s="74"/>
      <c r="Z87" s="74"/>
      <c r="AA87" s="74"/>
      <c r="AB87" s="74"/>
      <c r="AC87" s="74"/>
      <c r="AD87" s="62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</row>
    <row r="88" spans="1:52" ht="13.5" customHeight="1">
      <c r="A88" s="59"/>
      <c r="B88" s="60"/>
      <c r="C88" s="61"/>
      <c r="D88" s="75"/>
      <c r="E88" s="74"/>
      <c r="F88" s="74"/>
      <c r="G88" s="74"/>
      <c r="H88" s="74"/>
      <c r="I88" s="74"/>
      <c r="J88" s="74"/>
      <c r="K88" s="74"/>
      <c r="L88" s="74"/>
      <c r="M88" s="61"/>
      <c r="N88" s="76"/>
      <c r="O88" s="76"/>
      <c r="P88" s="76"/>
      <c r="Q88" s="76"/>
      <c r="R88" s="76"/>
      <c r="S88" s="76"/>
      <c r="T88" s="76"/>
      <c r="U88" s="76"/>
      <c r="V88" s="76"/>
      <c r="W88" s="61"/>
      <c r="X88" s="74"/>
      <c r="Y88" s="74"/>
      <c r="Z88" s="74"/>
      <c r="AA88" s="74"/>
      <c r="AB88" s="74"/>
      <c r="AC88" s="74"/>
      <c r="AD88" s="62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</row>
    <row r="89" spans="1:52" ht="13.5" customHeight="1">
      <c r="A89" s="59"/>
      <c r="B89" s="60"/>
      <c r="C89" s="61"/>
      <c r="D89" s="75"/>
      <c r="E89" s="74"/>
      <c r="F89" s="74"/>
      <c r="G89" s="74"/>
      <c r="H89" s="74"/>
      <c r="I89" s="74"/>
      <c r="J89" s="74"/>
      <c r="K89" s="74"/>
      <c r="L89" s="74"/>
      <c r="M89" s="61"/>
      <c r="N89" s="76"/>
      <c r="O89" s="76"/>
      <c r="P89" s="76"/>
      <c r="Q89" s="76"/>
      <c r="R89" s="76"/>
      <c r="S89" s="76"/>
      <c r="T89" s="76"/>
      <c r="U89" s="76"/>
      <c r="V89" s="76"/>
      <c r="W89" s="61"/>
      <c r="X89" s="74"/>
      <c r="Y89" s="74"/>
      <c r="Z89" s="74"/>
      <c r="AA89" s="74"/>
      <c r="AB89" s="74"/>
      <c r="AC89" s="74"/>
      <c r="AD89" s="62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</row>
    <row r="90" spans="1:52" ht="13.5" customHeight="1">
      <c r="A90" s="59"/>
      <c r="B90" s="60"/>
      <c r="C90" s="61"/>
      <c r="D90" s="61"/>
      <c r="E90" s="61"/>
      <c r="F90" s="63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4"/>
      <c r="Y90" s="64"/>
      <c r="Z90" s="64"/>
      <c r="AA90" s="64"/>
      <c r="AB90" s="64"/>
      <c r="AC90" s="61"/>
      <c r="AD90" s="62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</row>
    <row r="91" spans="1:52" ht="13.5" customHeight="1">
      <c r="A91" s="7"/>
      <c r="B91" s="7"/>
      <c r="D91" s="7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1"/>
      <c r="Y91" s="11"/>
      <c r="Z91" s="11"/>
      <c r="AA91" s="11"/>
      <c r="AB91" s="11"/>
      <c r="AC91" s="10"/>
      <c r="AD91" s="10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</row>
    <row r="92" spans="1:53" ht="13.5" customHeight="1">
      <c r="A92" s="7"/>
      <c r="B92" s="7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54"/>
    </row>
    <row r="93" spans="1:53" ht="13.5" customHeight="1">
      <c r="A93" s="7"/>
      <c r="B93" s="7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54"/>
    </row>
    <row r="94" spans="1:53" ht="13.5" customHeight="1">
      <c r="A94" s="7"/>
      <c r="B94" s="7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54"/>
    </row>
    <row r="95" spans="1:53" ht="13.5" customHeight="1">
      <c r="A95" s="7"/>
      <c r="B95" s="7"/>
      <c r="C95" s="7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1"/>
      <c r="Y95" s="11"/>
      <c r="Z95" s="11"/>
      <c r="AA95" s="11"/>
      <c r="AB95" s="11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54"/>
    </row>
    <row r="96" spans="1:53" ht="13.5" customHeight="1">
      <c r="A96" s="7"/>
      <c r="B96" s="7"/>
      <c r="C96" s="7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1"/>
      <c r="Y96" s="11"/>
      <c r="Z96" s="11"/>
      <c r="AA96" s="11"/>
      <c r="AB96" s="11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54"/>
    </row>
    <row r="97" spans="1:53" ht="13.5" customHeight="1">
      <c r="A97" s="7"/>
      <c r="B97" s="7"/>
      <c r="C97" s="7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1"/>
      <c r="Y97" s="11"/>
      <c r="Z97" s="11"/>
      <c r="AA97" s="11"/>
      <c r="AB97" s="11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54"/>
    </row>
    <row r="98" spans="1:53" ht="13.5" customHeight="1">
      <c r="A98" s="7"/>
      <c r="B98" s="7"/>
      <c r="C98" s="7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1"/>
      <c r="Y98" s="11"/>
      <c r="Z98" s="11"/>
      <c r="AA98" s="11"/>
      <c r="AB98" s="11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54"/>
    </row>
    <row r="99" spans="1:53" ht="13.5" customHeight="1">
      <c r="A99" s="7"/>
      <c r="B99" s="7"/>
      <c r="C99" s="7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1"/>
      <c r="Y99" s="11"/>
      <c r="Z99" s="11"/>
      <c r="AA99" s="11"/>
      <c r="AB99" s="11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54"/>
    </row>
    <row r="100" spans="1:52" ht="13.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8"/>
      <c r="Y100" s="8"/>
      <c r="Z100" s="8"/>
      <c r="AA100" s="8"/>
      <c r="AB100" s="8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</row>
    <row r="101" spans="1:52" ht="13.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8"/>
      <c r="Y101" s="8"/>
      <c r="Z101" s="8"/>
      <c r="AA101" s="8"/>
      <c r="AB101" s="8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</row>
    <row r="102" spans="1:52" ht="13.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8"/>
      <c r="Y102" s="8"/>
      <c r="Z102" s="8"/>
      <c r="AA102" s="8"/>
      <c r="AB102" s="8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</row>
    <row r="103" spans="1:52" ht="13.5" customHeight="1">
      <c r="A103" s="7"/>
      <c r="B103" s="7"/>
      <c r="C103" s="7"/>
      <c r="D103" s="7"/>
      <c r="E103" s="7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7"/>
      <c r="Y103" s="57"/>
      <c r="Z103" s="57"/>
      <c r="AA103" s="57"/>
      <c r="AB103" s="57"/>
      <c r="AC103" s="56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</row>
    <row r="104" spans="1:52" ht="13.5" customHeight="1">
      <c r="A104" s="7"/>
      <c r="B104" s="7"/>
      <c r="C104" s="7"/>
      <c r="D104" s="7"/>
      <c r="E104" s="7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7"/>
      <c r="Y104" s="57"/>
      <c r="Z104" s="57"/>
      <c r="AA104" s="57"/>
      <c r="AB104" s="57"/>
      <c r="AC104" s="56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</row>
    <row r="105" spans="1:52" ht="13.5" customHeight="1">
      <c r="A105" s="7"/>
      <c r="B105" s="7"/>
      <c r="C105" s="7"/>
      <c r="D105" s="7"/>
      <c r="E105" s="7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7"/>
      <c r="Y105" s="57"/>
      <c r="Z105" s="57"/>
      <c r="AA105" s="57"/>
      <c r="AB105" s="57"/>
      <c r="AC105" s="56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</row>
    <row r="106" spans="1:52" ht="13.5" customHeight="1">
      <c r="A106" s="7"/>
      <c r="B106" s="7"/>
      <c r="C106" s="7"/>
      <c r="D106" s="7"/>
      <c r="E106" s="7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7"/>
      <c r="Y106" s="57"/>
      <c r="Z106" s="57"/>
      <c r="AA106" s="57"/>
      <c r="AB106" s="57"/>
      <c r="AC106" s="56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</row>
    <row r="107" spans="1:52" ht="13.5" customHeight="1">
      <c r="A107" s="7"/>
      <c r="B107" s="7"/>
      <c r="C107" s="7"/>
      <c r="D107" s="7"/>
      <c r="E107" s="7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7"/>
      <c r="Y107" s="57"/>
      <c r="Z107" s="57"/>
      <c r="AA107" s="57"/>
      <c r="AB107" s="57"/>
      <c r="AC107" s="56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</row>
    <row r="108" spans="1:52" ht="13.5" customHeight="1">
      <c r="A108" s="7"/>
      <c r="B108" s="7"/>
      <c r="C108" s="7"/>
      <c r="D108" s="7"/>
      <c r="E108" s="7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7"/>
      <c r="Y108" s="57"/>
      <c r="Z108" s="57"/>
      <c r="AA108" s="57"/>
      <c r="AB108" s="57"/>
      <c r="AC108" s="56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</row>
    <row r="109" spans="1:52" ht="13.5" customHeight="1">
      <c r="A109" s="7"/>
      <c r="B109" s="7"/>
      <c r="C109" s="7"/>
      <c r="D109" s="7"/>
      <c r="E109" s="7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7"/>
      <c r="Y109" s="57"/>
      <c r="Z109" s="57"/>
      <c r="AA109" s="57"/>
      <c r="AB109" s="57"/>
      <c r="AC109" s="56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</row>
    <row r="110" spans="1:52" ht="13.5" customHeight="1">
      <c r="A110" s="7"/>
      <c r="B110" s="7"/>
      <c r="C110" s="7"/>
      <c r="D110" s="7"/>
      <c r="E110" s="7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7"/>
      <c r="Y110" s="57"/>
      <c r="Z110" s="57"/>
      <c r="AA110" s="57"/>
      <c r="AB110" s="57"/>
      <c r="AC110" s="56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</row>
    <row r="111" spans="1:52" ht="13.5" customHeight="1">
      <c r="A111" s="7"/>
      <c r="B111" s="7"/>
      <c r="C111" s="7"/>
      <c r="D111" s="7"/>
      <c r="E111" s="7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7"/>
      <c r="Y111" s="57"/>
      <c r="Z111" s="57"/>
      <c r="AA111" s="57"/>
      <c r="AB111" s="57"/>
      <c r="AC111" s="56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</row>
    <row r="112" spans="1:52" ht="13.5" customHeight="1">
      <c r="A112" s="7"/>
      <c r="B112" s="7"/>
      <c r="C112" s="7"/>
      <c r="D112" s="7"/>
      <c r="E112" s="7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7"/>
      <c r="Y112" s="57"/>
      <c r="Z112" s="57"/>
      <c r="AA112" s="57"/>
      <c r="AB112" s="57"/>
      <c r="AC112" s="56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</row>
    <row r="113" spans="1:52" ht="13.5" customHeight="1">
      <c r="A113" s="7"/>
      <c r="B113" s="7"/>
      <c r="C113" s="7"/>
      <c r="D113" s="7"/>
      <c r="E113" s="7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7"/>
      <c r="Y113" s="57"/>
      <c r="Z113" s="57"/>
      <c r="AA113" s="57"/>
      <c r="AB113" s="57"/>
      <c r="AC113" s="56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</row>
    <row r="114" spans="1:52" ht="13.5" customHeight="1">
      <c r="A114" s="7"/>
      <c r="B114" s="7"/>
      <c r="C114" s="7"/>
      <c r="D114" s="7"/>
      <c r="E114" s="7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7"/>
      <c r="Y114" s="57"/>
      <c r="Z114" s="57"/>
      <c r="AA114" s="57"/>
      <c r="AB114" s="57"/>
      <c r="AC114" s="56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</row>
    <row r="115" spans="1:52" ht="13.5" customHeight="1">
      <c r="A115" s="7"/>
      <c r="B115" s="7"/>
      <c r="C115" s="7"/>
      <c r="D115" s="7"/>
      <c r="E115" s="7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7"/>
      <c r="Y115" s="57"/>
      <c r="Z115" s="57"/>
      <c r="AA115" s="57"/>
      <c r="AB115" s="57"/>
      <c r="AC115" s="56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</row>
    <row r="116" spans="1:52" ht="13.5" customHeight="1">
      <c r="A116" s="7"/>
      <c r="B116" s="7"/>
      <c r="C116" s="7"/>
      <c r="D116" s="7"/>
      <c r="E116" s="7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7"/>
      <c r="Y116" s="57"/>
      <c r="Z116" s="57"/>
      <c r="AA116" s="57"/>
      <c r="AB116" s="57"/>
      <c r="AC116" s="56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</row>
    <row r="117" spans="1:52" ht="13.5" customHeight="1">
      <c r="A117" s="7"/>
      <c r="B117" s="7"/>
      <c r="C117" s="7"/>
      <c r="D117" s="7"/>
      <c r="E117" s="7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7"/>
      <c r="Y117" s="57"/>
      <c r="Z117" s="57"/>
      <c r="AA117" s="57"/>
      <c r="AB117" s="57"/>
      <c r="AC117" s="56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</row>
    <row r="118" spans="1:52" ht="13.5" customHeight="1">
      <c r="A118" s="7"/>
      <c r="B118" s="7"/>
      <c r="C118" s="7"/>
      <c r="D118" s="7"/>
      <c r="E118" s="7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7"/>
      <c r="Y118" s="57"/>
      <c r="Z118" s="57"/>
      <c r="AA118" s="57"/>
      <c r="AB118" s="57"/>
      <c r="AC118" s="56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</row>
    <row r="119" spans="1:52" ht="13.5" customHeight="1">
      <c r="A119" s="7"/>
      <c r="B119" s="7"/>
      <c r="C119" s="7"/>
      <c r="D119" s="7"/>
      <c r="E119" s="7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7"/>
      <c r="Y119" s="57"/>
      <c r="Z119" s="57"/>
      <c r="AA119" s="57"/>
      <c r="AB119" s="57"/>
      <c r="AC119" s="56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</row>
    <row r="120" spans="1:52" ht="13.5" customHeight="1">
      <c r="A120" s="7"/>
      <c r="B120" s="7"/>
      <c r="C120" s="7"/>
      <c r="D120" s="7"/>
      <c r="E120" s="7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7"/>
      <c r="Y120" s="57"/>
      <c r="Z120" s="57"/>
      <c r="AA120" s="57"/>
      <c r="AB120" s="57"/>
      <c r="AC120" s="56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</row>
    <row r="121" spans="1:52" ht="13.5" customHeight="1">
      <c r="A121" s="7"/>
      <c r="B121" s="7"/>
      <c r="C121" s="7"/>
      <c r="D121" s="7"/>
      <c r="E121" s="7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7"/>
      <c r="Y121" s="57"/>
      <c r="Z121" s="57"/>
      <c r="AA121" s="57"/>
      <c r="AB121" s="57"/>
      <c r="AC121" s="56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</row>
    <row r="122" spans="1:52" ht="13.5" customHeight="1">
      <c r="A122" s="7"/>
      <c r="B122" s="7"/>
      <c r="C122" s="7"/>
      <c r="D122" s="7"/>
      <c r="E122" s="7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7"/>
      <c r="Y122" s="57"/>
      <c r="Z122" s="57"/>
      <c r="AA122" s="57"/>
      <c r="AB122" s="57"/>
      <c r="AC122" s="56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</row>
    <row r="123" spans="1:52" ht="13.5" customHeight="1">
      <c r="A123" s="7"/>
      <c r="B123" s="7"/>
      <c r="C123" s="7"/>
      <c r="D123" s="7"/>
      <c r="E123" s="7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7"/>
      <c r="Y123" s="57"/>
      <c r="Z123" s="57"/>
      <c r="AA123" s="57"/>
      <c r="AB123" s="57"/>
      <c r="AC123" s="56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</row>
    <row r="124" spans="1:52" ht="13.5" customHeight="1">
      <c r="A124" s="7"/>
      <c r="B124" s="7"/>
      <c r="C124" s="7"/>
      <c r="D124" s="7"/>
      <c r="E124" s="7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7"/>
      <c r="Y124" s="57"/>
      <c r="Z124" s="57"/>
      <c r="AA124" s="57"/>
      <c r="AB124" s="57"/>
      <c r="AC124" s="56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</row>
    <row r="125" spans="1:52" ht="13.5" customHeight="1">
      <c r="A125" s="7"/>
      <c r="B125" s="7"/>
      <c r="C125" s="7"/>
      <c r="D125" s="7"/>
      <c r="E125" s="7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7"/>
      <c r="Y125" s="57"/>
      <c r="Z125" s="57"/>
      <c r="AA125" s="57"/>
      <c r="AB125" s="57"/>
      <c r="AC125" s="56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</row>
    <row r="126" spans="1:52" ht="13.5" customHeight="1">
      <c r="A126" s="7"/>
      <c r="B126" s="7"/>
      <c r="C126" s="7"/>
      <c r="D126" s="7"/>
      <c r="E126" s="7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7"/>
      <c r="Y126" s="57"/>
      <c r="Z126" s="57"/>
      <c r="AA126" s="57"/>
      <c r="AB126" s="57"/>
      <c r="AC126" s="56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</row>
    <row r="127" spans="1:52" ht="13.5" customHeight="1">
      <c r="A127" s="7"/>
      <c r="B127" s="7"/>
      <c r="C127" s="7"/>
      <c r="D127" s="7"/>
      <c r="E127" s="7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7"/>
      <c r="Y127" s="57"/>
      <c r="Z127" s="57"/>
      <c r="AA127" s="57"/>
      <c r="AB127" s="57"/>
      <c r="AC127" s="56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</row>
    <row r="128" spans="1:52" ht="13.5" customHeight="1">
      <c r="A128" s="7"/>
      <c r="B128" s="7"/>
      <c r="C128" s="7"/>
      <c r="D128" s="7"/>
      <c r="E128" s="7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7"/>
      <c r="Y128" s="57"/>
      <c r="Z128" s="57"/>
      <c r="AA128" s="57"/>
      <c r="AB128" s="57"/>
      <c r="AC128" s="56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</row>
    <row r="129" spans="1:52" ht="13.5" customHeight="1">
      <c r="A129" s="7"/>
      <c r="B129" s="7"/>
      <c r="C129" s="7"/>
      <c r="D129" s="7"/>
      <c r="E129" s="7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7"/>
      <c r="Y129" s="57"/>
      <c r="Z129" s="57"/>
      <c r="AA129" s="57"/>
      <c r="AB129" s="57"/>
      <c r="AC129" s="56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</row>
    <row r="130" spans="1:52" ht="13.5" customHeight="1">
      <c r="A130" s="7"/>
      <c r="B130" s="7"/>
      <c r="C130" s="7"/>
      <c r="D130" s="7"/>
      <c r="E130" s="7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7"/>
      <c r="Y130" s="57"/>
      <c r="Z130" s="57"/>
      <c r="AA130" s="57"/>
      <c r="AB130" s="57"/>
      <c r="AC130" s="56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</row>
    <row r="131" spans="1:52" ht="13.5" customHeight="1">
      <c r="A131" s="7"/>
      <c r="B131" s="7"/>
      <c r="C131" s="7"/>
      <c r="D131" s="7"/>
      <c r="E131" s="7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7"/>
      <c r="Y131" s="57"/>
      <c r="Z131" s="57"/>
      <c r="AA131" s="57"/>
      <c r="AB131" s="57"/>
      <c r="AC131" s="56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</row>
    <row r="132" spans="1:52" ht="13.5" customHeight="1">
      <c r="A132" s="7"/>
      <c r="B132" s="7"/>
      <c r="C132" s="7"/>
      <c r="D132" s="7"/>
      <c r="E132" s="7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7"/>
      <c r="Y132" s="57"/>
      <c r="Z132" s="57"/>
      <c r="AA132" s="57"/>
      <c r="AB132" s="57"/>
      <c r="AC132" s="56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</row>
    <row r="133" spans="1:52" ht="13.5" customHeight="1">
      <c r="A133" s="7"/>
      <c r="B133" s="7"/>
      <c r="C133" s="7"/>
      <c r="D133" s="7"/>
      <c r="E133" s="7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7"/>
      <c r="Y133" s="57"/>
      <c r="Z133" s="57"/>
      <c r="AA133" s="57"/>
      <c r="AB133" s="57"/>
      <c r="AC133" s="56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</row>
    <row r="134" spans="1:52" ht="13.5" customHeight="1">
      <c r="A134" s="7"/>
      <c r="B134" s="7"/>
      <c r="C134" s="7"/>
      <c r="D134" s="7"/>
      <c r="E134" s="7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7"/>
      <c r="Y134" s="57"/>
      <c r="Z134" s="57"/>
      <c r="AA134" s="57"/>
      <c r="AB134" s="57"/>
      <c r="AC134" s="56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</row>
    <row r="135" spans="1:52" ht="13.5" customHeight="1">
      <c r="A135" s="7"/>
      <c r="B135" s="7"/>
      <c r="C135" s="7"/>
      <c r="D135" s="7"/>
      <c r="E135" s="7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7"/>
      <c r="Y135" s="57"/>
      <c r="Z135" s="57"/>
      <c r="AA135" s="57"/>
      <c r="AB135" s="57"/>
      <c r="AC135" s="56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</row>
    <row r="136" spans="1:52" ht="13.5" customHeight="1">
      <c r="A136" s="7"/>
      <c r="B136" s="7"/>
      <c r="C136" s="7"/>
      <c r="D136" s="7"/>
      <c r="E136" s="7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7"/>
      <c r="Y136" s="57"/>
      <c r="Z136" s="57"/>
      <c r="AA136" s="57"/>
      <c r="AB136" s="57"/>
      <c r="AC136" s="56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</row>
    <row r="137" spans="1:52" ht="13.5" customHeight="1">
      <c r="A137" s="7"/>
      <c r="B137" s="7"/>
      <c r="C137" s="7"/>
      <c r="D137" s="7"/>
      <c r="E137" s="7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7"/>
      <c r="Y137" s="57"/>
      <c r="Z137" s="57"/>
      <c r="AA137" s="57"/>
      <c r="AB137" s="57"/>
      <c r="AC137" s="56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</row>
    <row r="138" spans="1:52" ht="13.5" customHeight="1">
      <c r="A138" s="7"/>
      <c r="B138" s="7"/>
      <c r="C138" s="7"/>
      <c r="D138" s="7"/>
      <c r="E138" s="7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7"/>
      <c r="Y138" s="57"/>
      <c r="Z138" s="57"/>
      <c r="AA138" s="57"/>
      <c r="AB138" s="57"/>
      <c r="AC138" s="56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</row>
    <row r="139" spans="1:52" ht="13.5" customHeight="1">
      <c r="A139" s="7"/>
      <c r="B139" s="7"/>
      <c r="C139" s="7"/>
      <c r="D139" s="7"/>
      <c r="E139" s="7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7"/>
      <c r="Y139" s="57"/>
      <c r="Z139" s="57"/>
      <c r="AA139" s="57"/>
      <c r="AB139" s="57"/>
      <c r="AC139" s="56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</row>
    <row r="140" spans="1:52" ht="13.5" customHeight="1">
      <c r="A140" s="7"/>
      <c r="B140" s="7"/>
      <c r="C140" s="7"/>
      <c r="D140" s="7"/>
      <c r="E140" s="7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7"/>
      <c r="Y140" s="57"/>
      <c r="Z140" s="57"/>
      <c r="AA140" s="57"/>
      <c r="AB140" s="57"/>
      <c r="AC140" s="56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</row>
    <row r="141" spans="1:52" ht="13.5" customHeight="1">
      <c r="A141" s="7"/>
      <c r="B141" s="7"/>
      <c r="C141" s="7"/>
      <c r="D141" s="7"/>
      <c r="E141" s="7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7"/>
      <c r="Y141" s="57"/>
      <c r="Z141" s="57"/>
      <c r="AA141" s="57"/>
      <c r="AB141" s="57"/>
      <c r="AC141" s="56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</row>
    <row r="142" spans="1:52" ht="13.5" customHeight="1">
      <c r="A142" s="7"/>
      <c r="B142" s="7"/>
      <c r="C142" s="7"/>
      <c r="D142" s="7"/>
      <c r="E142" s="7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7"/>
      <c r="Y142" s="57"/>
      <c r="Z142" s="57"/>
      <c r="AA142" s="57"/>
      <c r="AB142" s="57"/>
      <c r="AC142" s="56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</row>
    <row r="143" spans="1:52" ht="13.5" customHeight="1">
      <c r="A143" s="7"/>
      <c r="B143" s="7"/>
      <c r="C143" s="7"/>
      <c r="D143" s="7"/>
      <c r="E143" s="7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7"/>
      <c r="Y143" s="57"/>
      <c r="Z143" s="57"/>
      <c r="AA143" s="57"/>
      <c r="AB143" s="57"/>
      <c r="AC143" s="56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</row>
    <row r="144" spans="1:52" ht="13.5" customHeight="1">
      <c r="A144" s="7"/>
      <c r="B144" s="7"/>
      <c r="C144" s="7"/>
      <c r="D144" s="7"/>
      <c r="E144" s="7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7"/>
      <c r="Y144" s="57"/>
      <c r="Z144" s="57"/>
      <c r="AA144" s="57"/>
      <c r="AB144" s="57"/>
      <c r="AC144" s="56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</row>
    <row r="145" spans="1:52" ht="13.5" customHeight="1">
      <c r="A145" s="7"/>
      <c r="B145" s="7"/>
      <c r="C145" s="7"/>
      <c r="D145" s="7"/>
      <c r="E145" s="7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7"/>
      <c r="Y145" s="57"/>
      <c r="Z145" s="57"/>
      <c r="AA145" s="57"/>
      <c r="AB145" s="57"/>
      <c r="AC145" s="56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</row>
    <row r="146" spans="1:52" ht="13.5" customHeight="1">
      <c r="A146" s="7"/>
      <c r="B146" s="7"/>
      <c r="C146" s="7"/>
      <c r="D146" s="7"/>
      <c r="E146" s="7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7"/>
      <c r="Y146" s="57"/>
      <c r="Z146" s="57"/>
      <c r="AA146" s="57"/>
      <c r="AB146" s="57"/>
      <c r="AC146" s="56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</row>
    <row r="147" spans="1:52" ht="13.5" customHeight="1">
      <c r="A147" s="7"/>
      <c r="B147" s="7"/>
      <c r="C147" s="7"/>
      <c r="D147" s="7"/>
      <c r="E147" s="7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7"/>
      <c r="Y147" s="57"/>
      <c r="Z147" s="57"/>
      <c r="AA147" s="57"/>
      <c r="AB147" s="57"/>
      <c r="AC147" s="56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</row>
    <row r="148" spans="1:52" ht="13.5" customHeight="1">
      <c r="A148" s="7"/>
      <c r="B148" s="7"/>
      <c r="C148" s="7"/>
      <c r="D148" s="7"/>
      <c r="E148" s="7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7"/>
      <c r="Y148" s="57"/>
      <c r="Z148" s="57"/>
      <c r="AA148" s="57"/>
      <c r="AB148" s="57"/>
      <c r="AC148" s="56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</row>
    <row r="149" spans="1:52" ht="13.5" customHeight="1">
      <c r="A149" s="7"/>
      <c r="B149" s="7"/>
      <c r="C149" s="7"/>
      <c r="D149" s="7"/>
      <c r="E149" s="7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7"/>
      <c r="Y149" s="57"/>
      <c r="Z149" s="57"/>
      <c r="AA149" s="57"/>
      <c r="AB149" s="57"/>
      <c r="AC149" s="56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</row>
    <row r="150" spans="1:52" ht="13.5" customHeight="1">
      <c r="A150" s="7"/>
      <c r="B150" s="7"/>
      <c r="C150" s="7"/>
      <c r="D150" s="7"/>
      <c r="E150" s="7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7"/>
      <c r="Y150" s="57"/>
      <c r="Z150" s="57"/>
      <c r="AA150" s="57"/>
      <c r="AB150" s="57"/>
      <c r="AC150" s="56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</row>
    <row r="151" spans="1:52" ht="13.5" customHeight="1">
      <c r="A151" s="7"/>
      <c r="B151" s="7"/>
      <c r="C151" s="7"/>
      <c r="D151" s="7"/>
      <c r="E151" s="7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7"/>
      <c r="Y151" s="57"/>
      <c r="Z151" s="57"/>
      <c r="AA151" s="57"/>
      <c r="AB151" s="57"/>
      <c r="AC151" s="56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</row>
    <row r="152" spans="1:52" ht="13.5" customHeight="1">
      <c r="A152" s="7"/>
      <c r="B152" s="7"/>
      <c r="C152" s="7"/>
      <c r="D152" s="7"/>
      <c r="E152" s="7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7"/>
      <c r="Y152" s="57"/>
      <c r="Z152" s="57"/>
      <c r="AA152" s="57"/>
      <c r="AB152" s="57"/>
      <c r="AC152" s="56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</row>
    <row r="153" spans="1:52" ht="13.5" customHeight="1">
      <c r="A153" s="7"/>
      <c r="B153" s="7"/>
      <c r="C153" s="7"/>
      <c r="D153" s="7"/>
      <c r="E153" s="7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7"/>
      <c r="Y153" s="57"/>
      <c r="Z153" s="57"/>
      <c r="AA153" s="57"/>
      <c r="AB153" s="57"/>
      <c r="AC153" s="56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</row>
    <row r="154" spans="1:52" ht="13.5" customHeight="1">
      <c r="A154" s="7"/>
      <c r="B154" s="7"/>
      <c r="C154" s="7"/>
      <c r="D154" s="7"/>
      <c r="E154" s="7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7"/>
      <c r="Y154" s="57"/>
      <c r="Z154" s="57"/>
      <c r="AA154" s="57"/>
      <c r="AB154" s="57"/>
      <c r="AC154" s="56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</row>
    <row r="155" spans="1:52" ht="13.5" customHeight="1">
      <c r="A155" s="7"/>
      <c r="B155" s="7"/>
      <c r="C155" s="7"/>
      <c r="D155" s="7"/>
      <c r="E155" s="7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7"/>
      <c r="Y155" s="57"/>
      <c r="Z155" s="57"/>
      <c r="AA155" s="57"/>
      <c r="AB155" s="57"/>
      <c r="AC155" s="56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</row>
    <row r="156" spans="1:52" ht="13.5" customHeight="1">
      <c r="A156" s="7"/>
      <c r="B156" s="7"/>
      <c r="C156" s="7"/>
      <c r="D156" s="7"/>
      <c r="E156" s="7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7"/>
      <c r="Y156" s="57"/>
      <c r="Z156" s="57"/>
      <c r="AA156" s="57"/>
      <c r="AB156" s="57"/>
      <c r="AC156" s="56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</row>
    <row r="157" spans="1:52" ht="13.5" customHeight="1">
      <c r="A157" s="7"/>
      <c r="B157" s="7"/>
      <c r="C157" s="7"/>
      <c r="D157" s="7"/>
      <c r="E157" s="7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7"/>
      <c r="Y157" s="57"/>
      <c r="Z157" s="57"/>
      <c r="AA157" s="57"/>
      <c r="AB157" s="57"/>
      <c r="AC157" s="56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</row>
    <row r="158" spans="1:52" ht="13.5" customHeight="1">
      <c r="A158" s="7"/>
      <c r="B158" s="7"/>
      <c r="C158" s="7"/>
      <c r="D158" s="7"/>
      <c r="E158" s="7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7"/>
      <c r="Y158" s="57"/>
      <c r="Z158" s="57"/>
      <c r="AA158" s="57"/>
      <c r="AB158" s="57"/>
      <c r="AC158" s="56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</row>
    <row r="159" spans="1:52" ht="13.5" customHeight="1">
      <c r="A159" s="7"/>
      <c r="B159" s="7"/>
      <c r="C159" s="7"/>
      <c r="D159" s="7"/>
      <c r="E159" s="7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7"/>
      <c r="Y159" s="57"/>
      <c r="Z159" s="57"/>
      <c r="AA159" s="57"/>
      <c r="AB159" s="57"/>
      <c r="AC159" s="56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</row>
    <row r="160" spans="1:52" ht="13.5" customHeight="1">
      <c r="A160" s="7"/>
      <c r="B160" s="7"/>
      <c r="C160" s="7"/>
      <c r="D160" s="7"/>
      <c r="E160" s="7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7"/>
      <c r="Y160" s="57"/>
      <c r="Z160" s="57"/>
      <c r="AA160" s="57"/>
      <c r="AB160" s="57"/>
      <c r="AC160" s="56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</row>
    <row r="161" spans="1:52" ht="13.5" customHeight="1">
      <c r="A161" s="7"/>
      <c r="B161" s="7"/>
      <c r="C161" s="7"/>
      <c r="D161" s="7"/>
      <c r="E161" s="7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7"/>
      <c r="Y161" s="57"/>
      <c r="Z161" s="57"/>
      <c r="AA161" s="57"/>
      <c r="AB161" s="57"/>
      <c r="AC161" s="56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</row>
    <row r="162" spans="1:52" ht="13.5" customHeight="1">
      <c r="A162" s="7"/>
      <c r="B162" s="7"/>
      <c r="C162" s="7"/>
      <c r="D162" s="7"/>
      <c r="E162" s="7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7"/>
      <c r="Y162" s="57"/>
      <c r="Z162" s="57"/>
      <c r="AA162" s="57"/>
      <c r="AB162" s="57"/>
      <c r="AC162" s="56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</row>
    <row r="163" spans="1:52" ht="13.5" customHeight="1">
      <c r="A163" s="7"/>
      <c r="B163" s="7"/>
      <c r="C163" s="7"/>
      <c r="D163" s="7"/>
      <c r="E163" s="7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7"/>
      <c r="Y163" s="57"/>
      <c r="Z163" s="57"/>
      <c r="AA163" s="57"/>
      <c r="AB163" s="57"/>
      <c r="AC163" s="56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</row>
    <row r="164" spans="1:52" ht="13.5" customHeight="1">
      <c r="A164" s="7"/>
      <c r="B164" s="7"/>
      <c r="C164" s="7"/>
      <c r="D164" s="7"/>
      <c r="E164" s="7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7"/>
      <c r="Y164" s="57"/>
      <c r="Z164" s="57"/>
      <c r="AA164" s="57"/>
      <c r="AB164" s="57"/>
      <c r="AC164" s="56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</row>
    <row r="165" spans="1:52" ht="13.5" customHeight="1">
      <c r="A165" s="7"/>
      <c r="B165" s="7"/>
      <c r="C165" s="7"/>
      <c r="D165" s="7"/>
      <c r="E165" s="7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7"/>
      <c r="Y165" s="57"/>
      <c r="Z165" s="57"/>
      <c r="AA165" s="57"/>
      <c r="AB165" s="57"/>
      <c r="AC165" s="56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</row>
    <row r="166" spans="1:52" ht="13.5" customHeight="1">
      <c r="A166" s="7"/>
      <c r="B166" s="7"/>
      <c r="C166" s="7"/>
      <c r="D166" s="7"/>
      <c r="E166" s="7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7"/>
      <c r="Y166" s="57"/>
      <c r="Z166" s="57"/>
      <c r="AA166" s="57"/>
      <c r="AB166" s="57"/>
      <c r="AC166" s="56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</row>
    <row r="167" spans="1:52" ht="13.5" customHeight="1">
      <c r="A167" s="7"/>
      <c r="B167" s="7"/>
      <c r="C167" s="7"/>
      <c r="D167" s="7"/>
      <c r="E167" s="7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7"/>
      <c r="Y167" s="57"/>
      <c r="Z167" s="57"/>
      <c r="AA167" s="57"/>
      <c r="AB167" s="57"/>
      <c r="AC167" s="56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</row>
    <row r="168" spans="1:52" ht="13.5" customHeight="1">
      <c r="A168" s="7"/>
      <c r="B168" s="7"/>
      <c r="C168" s="7"/>
      <c r="D168" s="7"/>
      <c r="E168" s="7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7"/>
      <c r="Y168" s="57"/>
      <c r="Z168" s="57"/>
      <c r="AA168" s="57"/>
      <c r="AB168" s="57"/>
      <c r="AC168" s="56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</row>
    <row r="169" spans="1:52" ht="13.5" customHeight="1">
      <c r="A169" s="7"/>
      <c r="B169" s="7"/>
      <c r="C169" s="7"/>
      <c r="D169" s="7"/>
      <c r="E169" s="7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7"/>
      <c r="Y169" s="57"/>
      <c r="Z169" s="57"/>
      <c r="AA169" s="57"/>
      <c r="AB169" s="57"/>
      <c r="AC169" s="56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</row>
    <row r="170" spans="1:52" ht="13.5" customHeight="1">
      <c r="A170" s="7"/>
      <c r="B170" s="7"/>
      <c r="C170" s="7"/>
      <c r="D170" s="7"/>
      <c r="E170" s="7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7"/>
      <c r="Y170" s="57"/>
      <c r="Z170" s="57"/>
      <c r="AA170" s="57"/>
      <c r="AB170" s="57"/>
      <c r="AC170" s="56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</row>
    <row r="171" spans="1:52" ht="13.5" customHeight="1">
      <c r="A171" s="7"/>
      <c r="B171" s="7"/>
      <c r="C171" s="7"/>
      <c r="D171" s="7"/>
      <c r="E171" s="7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7"/>
      <c r="Y171" s="57"/>
      <c r="Z171" s="57"/>
      <c r="AA171" s="57"/>
      <c r="AB171" s="57"/>
      <c r="AC171" s="56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</row>
    <row r="172" spans="1:52" ht="13.5" customHeight="1">
      <c r="A172" s="7"/>
      <c r="B172" s="7"/>
      <c r="C172" s="7"/>
      <c r="D172" s="7"/>
      <c r="E172" s="7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7"/>
      <c r="Y172" s="57"/>
      <c r="Z172" s="57"/>
      <c r="AA172" s="57"/>
      <c r="AB172" s="57"/>
      <c r="AC172" s="56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</row>
    <row r="173" spans="1:52" ht="13.5" customHeight="1">
      <c r="A173" s="7"/>
      <c r="B173" s="7"/>
      <c r="C173" s="7"/>
      <c r="D173" s="7"/>
      <c r="E173" s="7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7"/>
      <c r="Y173" s="57"/>
      <c r="Z173" s="57"/>
      <c r="AA173" s="57"/>
      <c r="AB173" s="57"/>
      <c r="AC173" s="56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</row>
    <row r="174" spans="1:52" ht="13.5" customHeight="1">
      <c r="A174" s="7"/>
      <c r="B174" s="7"/>
      <c r="C174" s="7"/>
      <c r="D174" s="7"/>
      <c r="E174" s="7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7"/>
      <c r="Y174" s="57"/>
      <c r="Z174" s="57"/>
      <c r="AA174" s="57"/>
      <c r="AB174" s="57"/>
      <c r="AC174" s="56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</row>
    <row r="175" spans="1:52" ht="13.5" customHeight="1">
      <c r="A175" s="7"/>
      <c r="B175" s="7"/>
      <c r="C175" s="7"/>
      <c r="D175" s="7"/>
      <c r="E175" s="7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7"/>
      <c r="Y175" s="57"/>
      <c r="Z175" s="57"/>
      <c r="AA175" s="57"/>
      <c r="AB175" s="57"/>
      <c r="AC175" s="56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</row>
    <row r="176" spans="1:52" ht="13.5" customHeight="1">
      <c r="A176" s="7"/>
      <c r="B176" s="7"/>
      <c r="C176" s="7"/>
      <c r="D176" s="7"/>
      <c r="E176" s="7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7"/>
      <c r="Y176" s="57"/>
      <c r="Z176" s="57"/>
      <c r="AA176" s="57"/>
      <c r="AB176" s="57"/>
      <c r="AC176" s="56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</row>
    <row r="177" spans="1:52" ht="13.5" customHeight="1">
      <c r="A177" s="7"/>
      <c r="B177" s="7"/>
      <c r="C177" s="7"/>
      <c r="D177" s="7"/>
      <c r="E177" s="7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7"/>
      <c r="Y177" s="57"/>
      <c r="Z177" s="57"/>
      <c r="AA177" s="57"/>
      <c r="AB177" s="57"/>
      <c r="AC177" s="56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</row>
    <row r="178" spans="1:52" ht="13.5" customHeight="1">
      <c r="A178" s="7"/>
      <c r="B178" s="7"/>
      <c r="C178" s="7"/>
      <c r="D178" s="7"/>
      <c r="E178" s="7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7"/>
      <c r="Y178" s="57"/>
      <c r="Z178" s="57"/>
      <c r="AA178" s="57"/>
      <c r="AB178" s="57"/>
      <c r="AC178" s="56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</row>
    <row r="179" spans="1:52" ht="13.5" customHeight="1">
      <c r="A179" s="7"/>
      <c r="B179" s="7"/>
      <c r="C179" s="7"/>
      <c r="D179" s="7"/>
      <c r="E179" s="7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7"/>
      <c r="Y179" s="57"/>
      <c r="Z179" s="57"/>
      <c r="AA179" s="57"/>
      <c r="AB179" s="57"/>
      <c r="AC179" s="56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</row>
    <row r="180" spans="1:52" ht="13.5" customHeight="1">
      <c r="A180" s="7"/>
      <c r="B180" s="7"/>
      <c r="C180" s="7"/>
      <c r="D180" s="7"/>
      <c r="E180" s="7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7"/>
      <c r="Y180" s="57"/>
      <c r="Z180" s="57"/>
      <c r="AA180" s="57"/>
      <c r="AB180" s="57"/>
      <c r="AC180" s="56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</row>
    <row r="181" spans="1:52" ht="13.5" customHeight="1">
      <c r="A181" s="7"/>
      <c r="B181" s="7"/>
      <c r="C181" s="7"/>
      <c r="D181" s="7"/>
      <c r="E181" s="7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7"/>
      <c r="Y181" s="57"/>
      <c r="Z181" s="57"/>
      <c r="AA181" s="57"/>
      <c r="AB181" s="57"/>
      <c r="AC181" s="56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</row>
    <row r="182" spans="1:52" ht="13.5" customHeight="1">
      <c r="A182" s="7"/>
      <c r="B182" s="7"/>
      <c r="C182" s="7"/>
      <c r="D182" s="7"/>
      <c r="E182" s="7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7"/>
      <c r="Y182" s="57"/>
      <c r="Z182" s="57"/>
      <c r="AA182" s="57"/>
      <c r="AB182" s="57"/>
      <c r="AC182" s="56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</row>
    <row r="183" spans="1:52" ht="13.5" customHeight="1">
      <c r="A183" s="7"/>
      <c r="B183" s="7"/>
      <c r="C183" s="7"/>
      <c r="D183" s="7"/>
      <c r="E183" s="7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7"/>
      <c r="Y183" s="57"/>
      <c r="Z183" s="57"/>
      <c r="AA183" s="57"/>
      <c r="AB183" s="57"/>
      <c r="AC183" s="56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</row>
    <row r="184" spans="1:52" ht="13.5" customHeight="1">
      <c r="A184" s="7"/>
      <c r="B184" s="7"/>
      <c r="C184" s="7"/>
      <c r="D184" s="7"/>
      <c r="E184" s="7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7"/>
      <c r="Y184" s="57"/>
      <c r="Z184" s="57"/>
      <c r="AA184" s="57"/>
      <c r="AB184" s="57"/>
      <c r="AC184" s="56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</row>
    <row r="185" spans="1:52" ht="13.5" customHeight="1">
      <c r="A185" s="7"/>
      <c r="B185" s="7"/>
      <c r="C185" s="7"/>
      <c r="D185" s="7"/>
      <c r="E185" s="7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7"/>
      <c r="Y185" s="57"/>
      <c r="Z185" s="57"/>
      <c r="AA185" s="57"/>
      <c r="AB185" s="57"/>
      <c r="AC185" s="56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</row>
    <row r="186" spans="1:52" ht="13.5" customHeight="1">
      <c r="A186" s="7"/>
      <c r="B186" s="7"/>
      <c r="C186" s="7"/>
      <c r="D186" s="7"/>
      <c r="E186" s="7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7"/>
      <c r="Y186" s="57"/>
      <c r="Z186" s="57"/>
      <c r="AA186" s="57"/>
      <c r="AB186" s="57"/>
      <c r="AC186" s="56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</row>
    <row r="187" spans="1:52" ht="13.5" customHeight="1">
      <c r="A187" s="7"/>
      <c r="B187" s="7"/>
      <c r="C187" s="7"/>
      <c r="D187" s="7"/>
      <c r="E187" s="7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7"/>
      <c r="Y187" s="57"/>
      <c r="Z187" s="57"/>
      <c r="AA187" s="57"/>
      <c r="AB187" s="57"/>
      <c r="AC187" s="56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</row>
    <row r="188" spans="1:52" ht="13.5" customHeight="1">
      <c r="A188" s="7"/>
      <c r="B188" s="7"/>
      <c r="C188" s="7"/>
      <c r="D188" s="7"/>
      <c r="E188" s="7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7"/>
      <c r="Y188" s="57"/>
      <c r="Z188" s="57"/>
      <c r="AA188" s="57"/>
      <c r="AB188" s="57"/>
      <c r="AC188" s="56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</row>
    <row r="189" spans="1:52" ht="13.5" customHeight="1">
      <c r="A189" s="7"/>
      <c r="B189" s="7"/>
      <c r="C189" s="7"/>
      <c r="D189" s="7"/>
      <c r="E189" s="7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7"/>
      <c r="Y189" s="57"/>
      <c r="Z189" s="57"/>
      <c r="AA189" s="57"/>
      <c r="AB189" s="57"/>
      <c r="AC189" s="56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</row>
    <row r="190" spans="1:52" ht="13.5" customHeight="1">
      <c r="A190" s="7"/>
      <c r="B190" s="7"/>
      <c r="C190" s="7"/>
      <c r="D190" s="7"/>
      <c r="E190" s="7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7"/>
      <c r="Y190" s="57"/>
      <c r="Z190" s="57"/>
      <c r="AA190" s="57"/>
      <c r="AB190" s="57"/>
      <c r="AC190" s="56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</row>
    <row r="191" spans="1:52" ht="13.5" customHeight="1">
      <c r="A191" s="7"/>
      <c r="B191" s="7"/>
      <c r="C191" s="7"/>
      <c r="D191" s="7"/>
      <c r="E191" s="7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7"/>
      <c r="Y191" s="57"/>
      <c r="Z191" s="57"/>
      <c r="AA191" s="57"/>
      <c r="AB191" s="57"/>
      <c r="AC191" s="56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</row>
    <row r="192" spans="1:52" ht="13.5" customHeight="1">
      <c r="A192" s="7"/>
      <c r="B192" s="7"/>
      <c r="C192" s="7"/>
      <c r="D192" s="7"/>
      <c r="E192" s="7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7"/>
      <c r="Y192" s="57"/>
      <c r="Z192" s="57"/>
      <c r="AA192" s="57"/>
      <c r="AB192" s="57"/>
      <c r="AC192" s="56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</row>
    <row r="193" spans="1:52" ht="13.5" customHeight="1">
      <c r="A193" s="7"/>
      <c r="B193" s="7"/>
      <c r="C193" s="7"/>
      <c r="D193" s="7"/>
      <c r="E193" s="7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7"/>
      <c r="Y193" s="57"/>
      <c r="Z193" s="57"/>
      <c r="AA193" s="57"/>
      <c r="AB193" s="57"/>
      <c r="AC193" s="56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</row>
    <row r="194" spans="1:52" ht="13.5" customHeight="1">
      <c r="A194" s="7"/>
      <c r="B194" s="7"/>
      <c r="C194" s="7"/>
      <c r="D194" s="7"/>
      <c r="E194" s="7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7"/>
      <c r="Y194" s="57"/>
      <c r="Z194" s="57"/>
      <c r="AA194" s="57"/>
      <c r="AB194" s="57"/>
      <c r="AC194" s="56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</row>
    <row r="195" spans="1:52" ht="13.5" customHeight="1">
      <c r="A195" s="7"/>
      <c r="B195" s="7"/>
      <c r="C195" s="7"/>
      <c r="D195" s="7"/>
      <c r="E195" s="7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7"/>
      <c r="Y195" s="57"/>
      <c r="Z195" s="57"/>
      <c r="AA195" s="57"/>
      <c r="AB195" s="57"/>
      <c r="AC195" s="56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</row>
    <row r="196" spans="1:52" ht="13.5" customHeight="1">
      <c r="A196" s="7"/>
      <c r="B196" s="7"/>
      <c r="C196" s="7"/>
      <c r="D196" s="7"/>
      <c r="E196" s="7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7"/>
      <c r="Y196" s="57"/>
      <c r="Z196" s="57"/>
      <c r="AA196" s="57"/>
      <c r="AB196" s="57"/>
      <c r="AC196" s="56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</row>
    <row r="197" spans="1:52" ht="13.5" customHeight="1">
      <c r="A197" s="7"/>
      <c r="B197" s="7"/>
      <c r="C197" s="7"/>
      <c r="D197" s="7"/>
      <c r="E197" s="7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7"/>
      <c r="Y197" s="57"/>
      <c r="Z197" s="57"/>
      <c r="AA197" s="57"/>
      <c r="AB197" s="57"/>
      <c r="AC197" s="56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</row>
    <row r="198" spans="1:52" ht="13.5" customHeight="1">
      <c r="A198" s="7"/>
      <c r="B198" s="7"/>
      <c r="C198" s="7"/>
      <c r="D198" s="7"/>
      <c r="E198" s="7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7"/>
      <c r="Y198" s="57"/>
      <c r="Z198" s="57"/>
      <c r="AA198" s="57"/>
      <c r="AB198" s="57"/>
      <c r="AC198" s="56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</row>
    <row r="199" spans="1:52" ht="13.5" customHeight="1">
      <c r="A199" s="7"/>
      <c r="B199" s="7"/>
      <c r="C199" s="7"/>
      <c r="D199" s="7"/>
      <c r="E199" s="7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7"/>
      <c r="Y199" s="57"/>
      <c r="Z199" s="57"/>
      <c r="AA199" s="57"/>
      <c r="AB199" s="57"/>
      <c r="AC199" s="56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</row>
    <row r="200" spans="1:52" ht="13.5" customHeight="1">
      <c r="A200" s="7"/>
      <c r="B200" s="7"/>
      <c r="C200" s="7"/>
      <c r="D200" s="7"/>
      <c r="E200" s="7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7"/>
      <c r="Y200" s="57"/>
      <c r="Z200" s="57"/>
      <c r="AA200" s="57"/>
      <c r="AB200" s="57"/>
      <c r="AC200" s="56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</row>
    <row r="201" spans="1:52" ht="13.5" customHeight="1">
      <c r="A201" s="7"/>
      <c r="B201" s="7"/>
      <c r="C201" s="7"/>
      <c r="D201" s="7"/>
      <c r="E201" s="7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7"/>
      <c r="Y201" s="57"/>
      <c r="Z201" s="57"/>
      <c r="AA201" s="57"/>
      <c r="AB201" s="57"/>
      <c r="AC201" s="56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</row>
    <row r="202" spans="1:52" ht="13.5" customHeight="1">
      <c r="A202" s="7"/>
      <c r="B202" s="7"/>
      <c r="C202" s="7"/>
      <c r="D202" s="7"/>
      <c r="E202" s="7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7"/>
      <c r="Y202" s="57"/>
      <c r="Z202" s="57"/>
      <c r="AA202" s="57"/>
      <c r="AB202" s="57"/>
      <c r="AC202" s="56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</row>
    <row r="203" spans="1:52" ht="13.5" customHeight="1">
      <c r="A203" s="7"/>
      <c r="B203" s="7"/>
      <c r="C203" s="7"/>
      <c r="D203" s="7"/>
      <c r="E203" s="7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7"/>
      <c r="Y203" s="57"/>
      <c r="Z203" s="57"/>
      <c r="AA203" s="57"/>
      <c r="AB203" s="57"/>
      <c r="AC203" s="56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</row>
    <row r="204" spans="1:52" ht="13.5" customHeight="1">
      <c r="A204" s="7"/>
      <c r="B204" s="7"/>
      <c r="C204" s="7"/>
      <c r="D204" s="7"/>
      <c r="E204" s="7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7"/>
      <c r="Y204" s="57"/>
      <c r="Z204" s="57"/>
      <c r="AA204" s="57"/>
      <c r="AB204" s="57"/>
      <c r="AC204" s="56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</row>
    <row r="205" spans="1:52" ht="13.5" customHeight="1">
      <c r="A205" s="7"/>
      <c r="B205" s="7"/>
      <c r="C205" s="7"/>
      <c r="D205" s="7"/>
      <c r="E205" s="7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7"/>
      <c r="Y205" s="57"/>
      <c r="Z205" s="57"/>
      <c r="AA205" s="57"/>
      <c r="AB205" s="57"/>
      <c r="AC205" s="56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</row>
    <row r="206" spans="1:52" ht="13.5" customHeight="1">
      <c r="A206" s="7"/>
      <c r="B206" s="7"/>
      <c r="C206" s="7"/>
      <c r="D206" s="7"/>
      <c r="E206" s="7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7"/>
      <c r="Y206" s="57"/>
      <c r="Z206" s="57"/>
      <c r="AA206" s="57"/>
      <c r="AB206" s="57"/>
      <c r="AC206" s="56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</row>
    <row r="207" spans="1:52" ht="13.5" customHeight="1">
      <c r="A207" s="7"/>
      <c r="B207" s="7"/>
      <c r="C207" s="7"/>
      <c r="D207" s="7"/>
      <c r="E207" s="7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7"/>
      <c r="Y207" s="57"/>
      <c r="Z207" s="57"/>
      <c r="AA207" s="57"/>
      <c r="AB207" s="57"/>
      <c r="AC207" s="56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</row>
    <row r="208" spans="1:52" ht="13.5" customHeight="1">
      <c r="A208" s="7"/>
      <c r="B208" s="7"/>
      <c r="C208" s="7"/>
      <c r="D208" s="7"/>
      <c r="E208" s="7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7"/>
      <c r="Y208" s="57"/>
      <c r="Z208" s="57"/>
      <c r="AA208" s="57"/>
      <c r="AB208" s="57"/>
      <c r="AC208" s="56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</row>
    <row r="209" spans="1:52" ht="13.5" customHeight="1">
      <c r="A209" s="7"/>
      <c r="B209" s="7"/>
      <c r="C209" s="7"/>
      <c r="D209" s="7"/>
      <c r="E209" s="7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7"/>
      <c r="Y209" s="57"/>
      <c r="Z209" s="57"/>
      <c r="AA209" s="57"/>
      <c r="AB209" s="57"/>
      <c r="AC209" s="56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</row>
    <row r="210" spans="1:52" ht="13.5" customHeight="1">
      <c r="A210" s="7"/>
      <c r="B210" s="7"/>
      <c r="C210" s="7"/>
      <c r="D210" s="7"/>
      <c r="E210" s="7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7"/>
      <c r="Y210" s="57"/>
      <c r="Z210" s="57"/>
      <c r="AA210" s="57"/>
      <c r="AB210" s="57"/>
      <c r="AC210" s="56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</row>
    <row r="211" spans="1:52" ht="13.5" customHeight="1">
      <c r="A211" s="7"/>
      <c r="B211" s="7"/>
      <c r="C211" s="7"/>
      <c r="D211" s="7"/>
      <c r="E211" s="7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7"/>
      <c r="Y211" s="57"/>
      <c r="Z211" s="57"/>
      <c r="AA211" s="57"/>
      <c r="AB211" s="57"/>
      <c r="AC211" s="56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</row>
    <row r="212" spans="1:52" ht="13.5" customHeight="1">
      <c r="A212" s="7"/>
      <c r="B212" s="7"/>
      <c r="C212" s="7"/>
      <c r="D212" s="7"/>
      <c r="E212" s="7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7"/>
      <c r="Y212" s="57"/>
      <c r="Z212" s="57"/>
      <c r="AA212" s="57"/>
      <c r="AB212" s="57"/>
      <c r="AC212" s="56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</row>
    <row r="213" spans="1:52" ht="13.5" customHeight="1">
      <c r="A213" s="7"/>
      <c r="B213" s="7"/>
      <c r="C213" s="7"/>
      <c r="D213" s="7"/>
      <c r="E213" s="7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7"/>
      <c r="Y213" s="57"/>
      <c r="Z213" s="57"/>
      <c r="AA213" s="57"/>
      <c r="AB213" s="57"/>
      <c r="AC213" s="56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</row>
    <row r="214" spans="1:52" ht="13.5" customHeight="1">
      <c r="A214" s="7"/>
      <c r="B214" s="7"/>
      <c r="C214" s="7"/>
      <c r="D214" s="7"/>
      <c r="E214" s="7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7"/>
      <c r="Y214" s="57"/>
      <c r="Z214" s="57"/>
      <c r="AA214" s="57"/>
      <c r="AB214" s="57"/>
      <c r="AC214" s="56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</row>
    <row r="215" spans="1:52" ht="13.5" customHeight="1">
      <c r="A215" s="7"/>
      <c r="B215" s="7"/>
      <c r="C215" s="7"/>
      <c r="D215" s="7"/>
      <c r="E215" s="7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7"/>
      <c r="Y215" s="57"/>
      <c r="Z215" s="57"/>
      <c r="AA215" s="57"/>
      <c r="AB215" s="57"/>
      <c r="AC215" s="56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</row>
    <row r="216" spans="1:52" ht="13.5" customHeight="1">
      <c r="A216" s="7"/>
      <c r="B216" s="7"/>
      <c r="C216" s="7"/>
      <c r="D216" s="7"/>
      <c r="E216" s="7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7"/>
      <c r="Y216" s="57"/>
      <c r="Z216" s="57"/>
      <c r="AA216" s="57"/>
      <c r="AB216" s="57"/>
      <c r="AC216" s="56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</row>
    <row r="217" spans="1:52" ht="13.5" customHeight="1">
      <c r="A217" s="7"/>
      <c r="B217" s="7"/>
      <c r="C217" s="7"/>
      <c r="D217" s="7"/>
      <c r="E217" s="7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7"/>
      <c r="Y217" s="57"/>
      <c r="Z217" s="57"/>
      <c r="AA217" s="57"/>
      <c r="AB217" s="57"/>
      <c r="AC217" s="56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</row>
    <row r="218" spans="1:52" ht="13.5" customHeight="1">
      <c r="A218" s="7"/>
      <c r="B218" s="7"/>
      <c r="C218" s="7"/>
      <c r="D218" s="7"/>
      <c r="E218" s="7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7"/>
      <c r="Y218" s="57"/>
      <c r="Z218" s="57"/>
      <c r="AA218" s="57"/>
      <c r="AB218" s="57"/>
      <c r="AC218" s="56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</row>
    <row r="219" spans="1:52" ht="13.5" customHeight="1">
      <c r="A219" s="7"/>
      <c r="B219" s="7"/>
      <c r="C219" s="7"/>
      <c r="D219" s="7"/>
      <c r="E219" s="7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7"/>
      <c r="Y219" s="57"/>
      <c r="Z219" s="57"/>
      <c r="AA219" s="57"/>
      <c r="AB219" s="57"/>
      <c r="AC219" s="56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</row>
    <row r="220" spans="1:52" ht="13.5" customHeight="1">
      <c r="A220" s="7"/>
      <c r="B220" s="7"/>
      <c r="C220" s="7"/>
      <c r="D220" s="7"/>
      <c r="E220" s="7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7"/>
      <c r="Y220" s="57"/>
      <c r="Z220" s="57"/>
      <c r="AA220" s="57"/>
      <c r="AB220" s="57"/>
      <c r="AC220" s="56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</row>
    <row r="221" spans="1:52" ht="13.5" customHeight="1">
      <c r="A221" s="7"/>
      <c r="B221" s="7"/>
      <c r="C221" s="7"/>
      <c r="D221" s="7"/>
      <c r="E221" s="7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7"/>
      <c r="Y221" s="57"/>
      <c r="Z221" s="57"/>
      <c r="AA221" s="57"/>
      <c r="AB221" s="57"/>
      <c r="AC221" s="56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</row>
    <row r="222" spans="1:52" ht="13.5" customHeight="1">
      <c r="A222" s="7"/>
      <c r="B222" s="7"/>
      <c r="C222" s="7"/>
      <c r="D222" s="7"/>
      <c r="E222" s="7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7"/>
      <c r="Y222" s="57"/>
      <c r="Z222" s="57"/>
      <c r="AA222" s="57"/>
      <c r="AB222" s="57"/>
      <c r="AC222" s="56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</row>
    <row r="223" spans="1:52" ht="13.5" customHeight="1">
      <c r="A223" s="7"/>
      <c r="B223" s="7"/>
      <c r="C223" s="7"/>
      <c r="D223" s="7"/>
      <c r="E223" s="7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7"/>
      <c r="Y223" s="57"/>
      <c r="Z223" s="57"/>
      <c r="AA223" s="57"/>
      <c r="AB223" s="57"/>
      <c r="AC223" s="56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</row>
    <row r="224" spans="1:52" ht="13.5" customHeight="1">
      <c r="A224" s="7"/>
      <c r="B224" s="7"/>
      <c r="C224" s="7"/>
      <c r="D224" s="7"/>
      <c r="E224" s="7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7"/>
      <c r="Y224" s="57"/>
      <c r="Z224" s="57"/>
      <c r="AA224" s="57"/>
      <c r="AB224" s="57"/>
      <c r="AC224" s="56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</row>
    <row r="225" spans="1:52" ht="13.5" customHeight="1">
      <c r="A225" s="7"/>
      <c r="B225" s="7"/>
      <c r="C225" s="7"/>
      <c r="D225" s="7"/>
      <c r="E225" s="7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7"/>
      <c r="Y225" s="57"/>
      <c r="Z225" s="57"/>
      <c r="AA225" s="57"/>
      <c r="AB225" s="57"/>
      <c r="AC225" s="56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</row>
    <row r="226" spans="1:52" ht="13.5" customHeight="1">
      <c r="A226" s="7"/>
      <c r="B226" s="7"/>
      <c r="C226" s="7"/>
      <c r="D226" s="7"/>
      <c r="E226" s="7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7"/>
      <c r="Y226" s="57"/>
      <c r="Z226" s="57"/>
      <c r="AA226" s="57"/>
      <c r="AB226" s="57"/>
      <c r="AC226" s="56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</row>
    <row r="227" spans="1:52" ht="13.5" customHeight="1">
      <c r="A227" s="7"/>
      <c r="B227" s="7"/>
      <c r="C227" s="7"/>
      <c r="D227" s="7"/>
      <c r="E227" s="7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7"/>
      <c r="Y227" s="57"/>
      <c r="Z227" s="57"/>
      <c r="AA227" s="57"/>
      <c r="AB227" s="57"/>
      <c r="AC227" s="56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</row>
    <row r="228" spans="1:52" ht="13.5" customHeight="1">
      <c r="A228" s="7"/>
      <c r="B228" s="7"/>
      <c r="C228" s="7"/>
      <c r="D228" s="7"/>
      <c r="E228" s="7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7"/>
      <c r="Y228" s="57"/>
      <c r="Z228" s="57"/>
      <c r="AA228" s="57"/>
      <c r="AB228" s="57"/>
      <c r="AC228" s="56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</row>
    <row r="229" spans="1:52" ht="13.5" customHeight="1">
      <c r="A229" s="7"/>
      <c r="B229" s="7"/>
      <c r="C229" s="7"/>
      <c r="D229" s="7"/>
      <c r="E229" s="7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7"/>
      <c r="Y229" s="57"/>
      <c r="Z229" s="57"/>
      <c r="AA229" s="57"/>
      <c r="AB229" s="57"/>
      <c r="AC229" s="56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</row>
    <row r="230" spans="1:52" ht="13.5" customHeight="1">
      <c r="A230" s="7"/>
      <c r="B230" s="7"/>
      <c r="C230" s="7"/>
      <c r="D230" s="7"/>
      <c r="E230" s="7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7"/>
      <c r="Y230" s="57"/>
      <c r="Z230" s="57"/>
      <c r="AA230" s="57"/>
      <c r="AB230" s="57"/>
      <c r="AC230" s="56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</row>
    <row r="231" spans="1:52" ht="13.5" customHeight="1">
      <c r="A231" s="7"/>
      <c r="B231" s="7"/>
      <c r="C231" s="7"/>
      <c r="D231" s="7"/>
      <c r="E231" s="7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7"/>
      <c r="Y231" s="57"/>
      <c r="Z231" s="57"/>
      <c r="AA231" s="57"/>
      <c r="AB231" s="57"/>
      <c r="AC231" s="56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</row>
    <row r="232" spans="1:52" ht="13.5" customHeight="1">
      <c r="A232" s="7"/>
      <c r="B232" s="7"/>
      <c r="C232" s="7"/>
      <c r="D232" s="7"/>
      <c r="E232" s="7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7"/>
      <c r="Y232" s="57"/>
      <c r="Z232" s="57"/>
      <c r="AA232" s="57"/>
      <c r="AB232" s="57"/>
      <c r="AC232" s="56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</row>
    <row r="233" spans="1:52" ht="13.5" customHeight="1">
      <c r="A233" s="7"/>
      <c r="B233" s="7"/>
      <c r="C233" s="7"/>
      <c r="D233" s="7"/>
      <c r="E233" s="7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7"/>
      <c r="Y233" s="57"/>
      <c r="Z233" s="57"/>
      <c r="AA233" s="57"/>
      <c r="AB233" s="57"/>
      <c r="AC233" s="56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</row>
    <row r="234" spans="1:52" ht="13.5" customHeight="1">
      <c r="A234" s="7"/>
      <c r="B234" s="7"/>
      <c r="C234" s="7"/>
      <c r="D234" s="7"/>
      <c r="E234" s="7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7"/>
      <c r="Y234" s="57"/>
      <c r="Z234" s="57"/>
      <c r="AA234" s="57"/>
      <c r="AB234" s="57"/>
      <c r="AC234" s="56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</row>
    <row r="235" spans="1:52" ht="13.5" customHeight="1">
      <c r="A235" s="7"/>
      <c r="B235" s="7"/>
      <c r="C235" s="7"/>
      <c r="D235" s="7"/>
      <c r="E235" s="7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7"/>
      <c r="Y235" s="57"/>
      <c r="Z235" s="57"/>
      <c r="AA235" s="57"/>
      <c r="AB235" s="57"/>
      <c r="AC235" s="56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</row>
    <row r="236" spans="1:52" ht="13.5" customHeight="1">
      <c r="A236" s="7"/>
      <c r="B236" s="7"/>
      <c r="C236" s="7"/>
      <c r="D236" s="7"/>
      <c r="E236" s="7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7"/>
      <c r="Y236" s="57"/>
      <c r="Z236" s="57"/>
      <c r="AA236" s="57"/>
      <c r="AB236" s="57"/>
      <c r="AC236" s="56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</row>
    <row r="237" spans="1:52" ht="13.5" customHeight="1">
      <c r="A237" s="7"/>
      <c r="B237" s="7"/>
      <c r="C237" s="7"/>
      <c r="D237" s="7"/>
      <c r="E237" s="7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7"/>
      <c r="Y237" s="57"/>
      <c r="Z237" s="57"/>
      <c r="AA237" s="57"/>
      <c r="AB237" s="57"/>
      <c r="AC237" s="56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</row>
    <row r="238" spans="1:52" ht="13.5" customHeight="1">
      <c r="A238" s="7"/>
      <c r="B238" s="7"/>
      <c r="C238" s="7"/>
      <c r="D238" s="7"/>
      <c r="E238" s="7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7"/>
      <c r="Y238" s="57"/>
      <c r="Z238" s="57"/>
      <c r="AA238" s="57"/>
      <c r="AB238" s="57"/>
      <c r="AC238" s="56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</row>
    <row r="239" spans="1:52" ht="13.5" customHeight="1">
      <c r="A239" s="7"/>
      <c r="B239" s="7"/>
      <c r="C239" s="7"/>
      <c r="D239" s="7"/>
      <c r="E239" s="7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7"/>
      <c r="Y239" s="57"/>
      <c r="Z239" s="57"/>
      <c r="AA239" s="57"/>
      <c r="AB239" s="57"/>
      <c r="AC239" s="56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</row>
    <row r="240" spans="1:52" ht="13.5" customHeight="1">
      <c r="A240" s="7"/>
      <c r="B240" s="7"/>
      <c r="C240" s="7"/>
      <c r="D240" s="7"/>
      <c r="E240" s="7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7"/>
      <c r="Y240" s="57"/>
      <c r="Z240" s="57"/>
      <c r="AA240" s="57"/>
      <c r="AB240" s="57"/>
      <c r="AC240" s="56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</row>
    <row r="241" spans="1:52" ht="13.5" customHeight="1">
      <c r="A241" s="7"/>
      <c r="B241" s="7"/>
      <c r="C241" s="7"/>
      <c r="D241" s="7"/>
      <c r="E241" s="7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7"/>
      <c r="Y241" s="57"/>
      <c r="Z241" s="57"/>
      <c r="AA241" s="57"/>
      <c r="AB241" s="57"/>
      <c r="AC241" s="56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</row>
    <row r="242" spans="1:52" ht="13.5" customHeight="1">
      <c r="A242" s="7"/>
      <c r="B242" s="7"/>
      <c r="C242" s="7"/>
      <c r="D242" s="7"/>
      <c r="E242" s="7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7"/>
      <c r="Y242" s="57"/>
      <c r="Z242" s="57"/>
      <c r="AA242" s="57"/>
      <c r="AB242" s="57"/>
      <c r="AC242" s="56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</row>
    <row r="243" spans="1:52" ht="13.5" customHeight="1">
      <c r="A243" s="7"/>
      <c r="B243" s="7"/>
      <c r="C243" s="7"/>
      <c r="D243" s="7"/>
      <c r="E243" s="7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7"/>
      <c r="Y243" s="57"/>
      <c r="Z243" s="57"/>
      <c r="AA243" s="57"/>
      <c r="AB243" s="57"/>
      <c r="AC243" s="56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</row>
    <row r="244" spans="1:52" ht="13.5" customHeight="1">
      <c r="A244" s="7"/>
      <c r="B244" s="7"/>
      <c r="C244" s="7"/>
      <c r="D244" s="7"/>
      <c r="E244" s="7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7"/>
      <c r="Y244" s="57"/>
      <c r="Z244" s="57"/>
      <c r="AA244" s="57"/>
      <c r="AB244" s="57"/>
      <c r="AC244" s="56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</row>
    <row r="245" spans="1:52" ht="13.5" customHeight="1">
      <c r="A245" s="7"/>
      <c r="B245" s="7"/>
      <c r="C245" s="7"/>
      <c r="D245" s="7"/>
      <c r="E245" s="7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7"/>
      <c r="Y245" s="57"/>
      <c r="Z245" s="57"/>
      <c r="AA245" s="57"/>
      <c r="AB245" s="57"/>
      <c r="AC245" s="56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</row>
    <row r="246" spans="1:52" ht="13.5" customHeight="1">
      <c r="A246" s="7"/>
      <c r="B246" s="7"/>
      <c r="C246" s="7"/>
      <c r="D246" s="7"/>
      <c r="E246" s="7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7"/>
      <c r="Y246" s="57"/>
      <c r="Z246" s="57"/>
      <c r="AA246" s="57"/>
      <c r="AB246" s="57"/>
      <c r="AC246" s="56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</row>
    <row r="247" spans="1:52" ht="13.5" customHeight="1">
      <c r="A247" s="7"/>
      <c r="B247" s="7"/>
      <c r="C247" s="7"/>
      <c r="D247" s="7"/>
      <c r="E247" s="7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7"/>
      <c r="Y247" s="57"/>
      <c r="Z247" s="57"/>
      <c r="AA247" s="57"/>
      <c r="AB247" s="57"/>
      <c r="AC247" s="56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</row>
    <row r="248" spans="1:52" ht="13.5" customHeight="1">
      <c r="A248" s="7"/>
      <c r="B248" s="7"/>
      <c r="C248" s="7"/>
      <c r="D248" s="7"/>
      <c r="E248" s="7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7"/>
      <c r="Y248" s="57"/>
      <c r="Z248" s="57"/>
      <c r="AA248" s="57"/>
      <c r="AB248" s="57"/>
      <c r="AC248" s="56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</row>
    <row r="249" spans="1:52" ht="13.5" customHeight="1">
      <c r="A249" s="7"/>
      <c r="B249" s="7"/>
      <c r="C249" s="7"/>
      <c r="D249" s="7"/>
      <c r="E249" s="7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7"/>
      <c r="Y249" s="57"/>
      <c r="Z249" s="57"/>
      <c r="AA249" s="57"/>
      <c r="AB249" s="57"/>
      <c r="AC249" s="56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</row>
    <row r="250" spans="1:52" ht="13.5" customHeight="1">
      <c r="A250" s="7"/>
      <c r="B250" s="7"/>
      <c r="C250" s="7"/>
      <c r="D250" s="7"/>
      <c r="E250" s="7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7"/>
      <c r="Y250" s="57"/>
      <c r="Z250" s="57"/>
      <c r="AA250" s="57"/>
      <c r="AB250" s="57"/>
      <c r="AC250" s="56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</row>
    <row r="251" spans="1:52" ht="13.5" customHeight="1">
      <c r="A251" s="7"/>
      <c r="B251" s="7"/>
      <c r="C251" s="7"/>
      <c r="D251" s="7"/>
      <c r="E251" s="7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7"/>
      <c r="Y251" s="57"/>
      <c r="Z251" s="57"/>
      <c r="AA251" s="57"/>
      <c r="AB251" s="57"/>
      <c r="AC251" s="56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</row>
    <row r="252" spans="1:52" ht="13.5" customHeight="1">
      <c r="A252" s="7"/>
      <c r="B252" s="7"/>
      <c r="C252" s="7"/>
      <c r="D252" s="7"/>
      <c r="E252" s="7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7"/>
      <c r="Y252" s="57"/>
      <c r="Z252" s="57"/>
      <c r="AA252" s="57"/>
      <c r="AB252" s="57"/>
      <c r="AC252" s="56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</row>
    <row r="253" spans="1:52" ht="13.5" customHeight="1">
      <c r="A253" s="7"/>
      <c r="B253" s="7"/>
      <c r="C253" s="7"/>
      <c r="D253" s="7"/>
      <c r="E253" s="7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7"/>
      <c r="Y253" s="57"/>
      <c r="Z253" s="57"/>
      <c r="AA253" s="57"/>
      <c r="AB253" s="57"/>
      <c r="AC253" s="56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</row>
    <row r="254" spans="1:52" ht="13.5" customHeight="1">
      <c r="A254" s="7"/>
      <c r="B254" s="7"/>
      <c r="C254" s="7"/>
      <c r="D254" s="7"/>
      <c r="E254" s="7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7"/>
      <c r="Y254" s="57"/>
      <c r="Z254" s="57"/>
      <c r="AA254" s="57"/>
      <c r="AB254" s="57"/>
      <c r="AC254" s="56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</row>
    <row r="255" spans="1:52" ht="13.5" customHeight="1">
      <c r="A255" s="7"/>
      <c r="B255" s="7"/>
      <c r="C255" s="7"/>
      <c r="D255" s="7"/>
      <c r="E255" s="7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7"/>
      <c r="Y255" s="57"/>
      <c r="Z255" s="57"/>
      <c r="AA255" s="57"/>
      <c r="AB255" s="57"/>
      <c r="AC255" s="56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</row>
    <row r="256" spans="1:52" ht="13.5" customHeight="1">
      <c r="A256" s="7"/>
      <c r="B256" s="7"/>
      <c r="C256" s="7"/>
      <c r="D256" s="7"/>
      <c r="E256" s="7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7"/>
      <c r="Y256" s="57"/>
      <c r="Z256" s="57"/>
      <c r="AA256" s="57"/>
      <c r="AB256" s="57"/>
      <c r="AC256" s="56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</row>
    <row r="257" spans="1:52" ht="13.5" customHeight="1">
      <c r="A257" s="7"/>
      <c r="B257" s="7"/>
      <c r="C257" s="7"/>
      <c r="D257" s="7"/>
      <c r="E257" s="7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7"/>
      <c r="Y257" s="57"/>
      <c r="Z257" s="57"/>
      <c r="AA257" s="57"/>
      <c r="AB257" s="57"/>
      <c r="AC257" s="56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</row>
    <row r="258" spans="1:52" ht="13.5" customHeight="1">
      <c r="A258" s="7"/>
      <c r="B258" s="7"/>
      <c r="C258" s="7"/>
      <c r="D258" s="7"/>
      <c r="E258" s="7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7"/>
      <c r="Y258" s="57"/>
      <c r="Z258" s="57"/>
      <c r="AA258" s="57"/>
      <c r="AB258" s="57"/>
      <c r="AC258" s="56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</row>
    <row r="259" spans="1:52" ht="13.5" customHeight="1">
      <c r="A259" s="7"/>
      <c r="B259" s="7"/>
      <c r="C259" s="7"/>
      <c r="D259" s="7"/>
      <c r="E259" s="7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7"/>
      <c r="Y259" s="57"/>
      <c r="Z259" s="57"/>
      <c r="AA259" s="57"/>
      <c r="AB259" s="57"/>
      <c r="AC259" s="56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</row>
    <row r="260" spans="1:52" ht="13.5" customHeight="1">
      <c r="A260" s="7"/>
      <c r="B260" s="7"/>
      <c r="C260" s="7"/>
      <c r="D260" s="7"/>
      <c r="E260" s="7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7"/>
      <c r="Y260" s="57"/>
      <c r="Z260" s="57"/>
      <c r="AA260" s="57"/>
      <c r="AB260" s="57"/>
      <c r="AC260" s="56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</row>
    <row r="261" spans="1:52" ht="13.5" customHeight="1">
      <c r="A261" s="7"/>
      <c r="B261" s="7"/>
      <c r="C261" s="7"/>
      <c r="D261" s="7"/>
      <c r="E261" s="7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7"/>
      <c r="Y261" s="57"/>
      <c r="Z261" s="57"/>
      <c r="AA261" s="57"/>
      <c r="AB261" s="57"/>
      <c r="AC261" s="56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</row>
    <row r="262" spans="1:52" ht="13.5" customHeight="1">
      <c r="A262" s="7"/>
      <c r="B262" s="7"/>
      <c r="C262" s="7"/>
      <c r="D262" s="7"/>
      <c r="E262" s="7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7"/>
      <c r="Y262" s="57"/>
      <c r="Z262" s="57"/>
      <c r="AA262" s="57"/>
      <c r="AB262" s="57"/>
      <c r="AC262" s="56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</row>
    <row r="263" spans="1:52" ht="13.5" customHeight="1">
      <c r="A263" s="7"/>
      <c r="B263" s="7"/>
      <c r="C263" s="7"/>
      <c r="D263" s="7"/>
      <c r="E263" s="7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7"/>
      <c r="Y263" s="57"/>
      <c r="Z263" s="57"/>
      <c r="AA263" s="57"/>
      <c r="AB263" s="57"/>
      <c r="AC263" s="56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</row>
    <row r="264" spans="1:52" ht="13.5" customHeight="1">
      <c r="A264" s="7"/>
      <c r="B264" s="7"/>
      <c r="C264" s="7"/>
      <c r="D264" s="7"/>
      <c r="E264" s="7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7"/>
      <c r="Y264" s="57"/>
      <c r="Z264" s="57"/>
      <c r="AA264" s="57"/>
      <c r="AB264" s="57"/>
      <c r="AC264" s="56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</row>
    <row r="265" spans="1:52" ht="13.5" customHeight="1">
      <c r="A265" s="7"/>
      <c r="B265" s="7"/>
      <c r="C265" s="7"/>
      <c r="D265" s="7"/>
      <c r="E265" s="7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7"/>
      <c r="Y265" s="57"/>
      <c r="Z265" s="57"/>
      <c r="AA265" s="57"/>
      <c r="AB265" s="57"/>
      <c r="AC265" s="56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</row>
    <row r="266" spans="1:52" ht="13.5" customHeight="1">
      <c r="A266" s="7"/>
      <c r="B266" s="7"/>
      <c r="C266" s="7"/>
      <c r="D266" s="7"/>
      <c r="E266" s="7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7"/>
      <c r="Y266" s="57"/>
      <c r="Z266" s="57"/>
      <c r="AA266" s="57"/>
      <c r="AB266" s="57"/>
      <c r="AC266" s="56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</row>
    <row r="267" spans="1:52" ht="13.5" customHeight="1">
      <c r="A267" s="7"/>
      <c r="B267" s="7"/>
      <c r="C267" s="7"/>
      <c r="D267" s="7"/>
      <c r="E267" s="7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7"/>
      <c r="Y267" s="57"/>
      <c r="Z267" s="57"/>
      <c r="AA267" s="57"/>
      <c r="AB267" s="57"/>
      <c r="AC267" s="56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</row>
    <row r="268" spans="1:52" ht="13.5" customHeight="1">
      <c r="A268" s="7"/>
      <c r="B268" s="7"/>
      <c r="C268" s="7"/>
      <c r="D268" s="7"/>
      <c r="E268" s="7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7"/>
      <c r="Y268" s="57"/>
      <c r="Z268" s="57"/>
      <c r="AA268" s="57"/>
      <c r="AB268" s="57"/>
      <c r="AC268" s="56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</row>
    <row r="269" spans="1:52" ht="13.5" customHeight="1">
      <c r="A269" s="7"/>
      <c r="B269" s="7"/>
      <c r="C269" s="7"/>
      <c r="D269" s="7"/>
      <c r="E269" s="7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7"/>
      <c r="Y269" s="57"/>
      <c r="Z269" s="57"/>
      <c r="AA269" s="57"/>
      <c r="AB269" s="57"/>
      <c r="AC269" s="56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</row>
    <row r="270" spans="1:52" ht="13.5" customHeight="1">
      <c r="A270" s="7"/>
      <c r="B270" s="7"/>
      <c r="C270" s="7"/>
      <c r="D270" s="7"/>
      <c r="E270" s="7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7"/>
      <c r="Y270" s="57"/>
      <c r="Z270" s="57"/>
      <c r="AA270" s="57"/>
      <c r="AB270" s="57"/>
      <c r="AC270" s="56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</row>
    <row r="271" spans="1:52" ht="13.5" customHeight="1">
      <c r="A271" s="7"/>
      <c r="B271" s="7"/>
      <c r="C271" s="7"/>
      <c r="D271" s="7"/>
      <c r="E271" s="7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7"/>
      <c r="Y271" s="57"/>
      <c r="Z271" s="57"/>
      <c r="AA271" s="57"/>
      <c r="AB271" s="57"/>
      <c r="AC271" s="56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</row>
    <row r="272" spans="1:52" ht="13.5" customHeight="1">
      <c r="A272" s="7"/>
      <c r="B272" s="7"/>
      <c r="C272" s="7"/>
      <c r="D272" s="7"/>
      <c r="E272" s="7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7"/>
      <c r="Y272" s="57"/>
      <c r="Z272" s="57"/>
      <c r="AA272" s="57"/>
      <c r="AB272" s="57"/>
      <c r="AC272" s="56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</row>
    <row r="273" spans="1:52" ht="13.5" customHeight="1">
      <c r="A273" s="7"/>
      <c r="B273" s="7"/>
      <c r="C273" s="7"/>
      <c r="D273" s="7"/>
      <c r="E273" s="7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7"/>
      <c r="Y273" s="57"/>
      <c r="Z273" s="57"/>
      <c r="AA273" s="57"/>
      <c r="AB273" s="57"/>
      <c r="AC273" s="56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</row>
    <row r="274" spans="1:52" ht="13.5" customHeight="1">
      <c r="A274" s="7"/>
      <c r="B274" s="7"/>
      <c r="C274" s="7"/>
      <c r="D274" s="7"/>
      <c r="E274" s="7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7"/>
      <c r="Y274" s="57"/>
      <c r="Z274" s="57"/>
      <c r="AA274" s="57"/>
      <c r="AB274" s="57"/>
      <c r="AC274" s="56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</row>
    <row r="275" spans="1:52" ht="13.5" customHeight="1">
      <c r="A275" s="7"/>
      <c r="B275" s="7"/>
      <c r="C275" s="7"/>
      <c r="D275" s="7"/>
      <c r="E275" s="7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7"/>
      <c r="Y275" s="57"/>
      <c r="Z275" s="57"/>
      <c r="AA275" s="57"/>
      <c r="AB275" s="57"/>
      <c r="AC275" s="56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</row>
    <row r="276" spans="1:52" ht="13.5" customHeight="1">
      <c r="A276" s="7"/>
      <c r="B276" s="7"/>
      <c r="C276" s="7"/>
      <c r="D276" s="7"/>
      <c r="E276" s="7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7"/>
      <c r="Y276" s="57"/>
      <c r="Z276" s="57"/>
      <c r="AA276" s="57"/>
      <c r="AB276" s="57"/>
      <c r="AC276" s="56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</row>
    <row r="277" spans="1:52" ht="13.5" customHeight="1">
      <c r="A277" s="7"/>
      <c r="B277" s="7"/>
      <c r="C277" s="7"/>
      <c r="D277" s="7"/>
      <c r="E277" s="7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7"/>
      <c r="Y277" s="57"/>
      <c r="Z277" s="57"/>
      <c r="AA277" s="57"/>
      <c r="AB277" s="57"/>
      <c r="AC277" s="56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</row>
    <row r="278" spans="1:52" ht="13.5" customHeight="1">
      <c r="A278" s="7"/>
      <c r="B278" s="7"/>
      <c r="C278" s="7"/>
      <c r="D278" s="7"/>
      <c r="E278" s="7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7"/>
      <c r="Y278" s="57"/>
      <c r="Z278" s="57"/>
      <c r="AA278" s="57"/>
      <c r="AB278" s="57"/>
      <c r="AC278" s="56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</row>
    <row r="279" spans="1:52" ht="13.5" customHeight="1">
      <c r="A279" s="7"/>
      <c r="B279" s="7"/>
      <c r="C279" s="7"/>
      <c r="D279" s="7"/>
      <c r="E279" s="7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7"/>
      <c r="Y279" s="57"/>
      <c r="Z279" s="57"/>
      <c r="AA279" s="57"/>
      <c r="AB279" s="57"/>
      <c r="AC279" s="56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</row>
    <row r="280" spans="1:52" ht="13.5" customHeight="1">
      <c r="A280" s="7"/>
      <c r="B280" s="7"/>
      <c r="C280" s="7"/>
      <c r="D280" s="7"/>
      <c r="E280" s="7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7"/>
      <c r="Y280" s="57"/>
      <c r="Z280" s="57"/>
      <c r="AA280" s="57"/>
      <c r="AB280" s="57"/>
      <c r="AC280" s="56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</row>
    <row r="281" spans="1:52" ht="13.5" customHeight="1">
      <c r="A281" s="7"/>
      <c r="B281" s="7"/>
      <c r="C281" s="7"/>
      <c r="D281" s="7"/>
      <c r="E281" s="7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7"/>
      <c r="Y281" s="57"/>
      <c r="Z281" s="57"/>
      <c r="AA281" s="57"/>
      <c r="AB281" s="57"/>
      <c r="AC281" s="56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</row>
    <row r="282" spans="1:52" ht="13.5" customHeight="1">
      <c r="A282" s="7"/>
      <c r="B282" s="7"/>
      <c r="C282" s="7"/>
      <c r="D282" s="7"/>
      <c r="E282" s="7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7"/>
      <c r="Y282" s="57"/>
      <c r="Z282" s="57"/>
      <c r="AA282" s="57"/>
      <c r="AB282" s="57"/>
      <c r="AC282" s="56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</row>
    <row r="283" spans="1:52" ht="13.5" customHeight="1">
      <c r="A283" s="7"/>
      <c r="B283" s="7"/>
      <c r="C283" s="7"/>
      <c r="D283" s="7"/>
      <c r="E283" s="7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7"/>
      <c r="Y283" s="57"/>
      <c r="Z283" s="57"/>
      <c r="AA283" s="57"/>
      <c r="AB283" s="57"/>
      <c r="AC283" s="56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</row>
    <row r="284" spans="1:52" ht="13.5" customHeight="1">
      <c r="A284" s="7"/>
      <c r="B284" s="7"/>
      <c r="C284" s="7"/>
      <c r="D284" s="7"/>
      <c r="E284" s="7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7"/>
      <c r="Y284" s="57"/>
      <c r="Z284" s="57"/>
      <c r="AA284" s="57"/>
      <c r="AB284" s="57"/>
      <c r="AC284" s="56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</row>
    <row r="285" spans="1:52" ht="13.5" customHeight="1">
      <c r="A285" s="7"/>
      <c r="B285" s="7"/>
      <c r="C285" s="7"/>
      <c r="D285" s="7"/>
      <c r="E285" s="7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7"/>
      <c r="Y285" s="57"/>
      <c r="Z285" s="57"/>
      <c r="AA285" s="57"/>
      <c r="AB285" s="57"/>
      <c r="AC285" s="56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</row>
    <row r="286" spans="1:52" ht="13.5" customHeight="1">
      <c r="A286" s="7"/>
      <c r="B286" s="7"/>
      <c r="C286" s="7"/>
      <c r="D286" s="7"/>
      <c r="E286" s="7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7"/>
      <c r="Y286" s="57"/>
      <c r="Z286" s="57"/>
      <c r="AA286" s="57"/>
      <c r="AB286" s="57"/>
      <c r="AC286" s="56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</row>
    <row r="287" spans="1:52" ht="13.5" customHeight="1">
      <c r="A287" s="7"/>
      <c r="B287" s="7"/>
      <c r="C287" s="7"/>
      <c r="D287" s="7"/>
      <c r="E287" s="7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7"/>
      <c r="Y287" s="57"/>
      <c r="Z287" s="57"/>
      <c r="AA287" s="57"/>
      <c r="AB287" s="57"/>
      <c r="AC287" s="56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</row>
    <row r="288" spans="1:52" ht="13.5" customHeight="1">
      <c r="A288" s="7"/>
      <c r="B288" s="7"/>
      <c r="C288" s="7"/>
      <c r="D288" s="7"/>
      <c r="E288" s="7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7"/>
      <c r="Y288" s="57"/>
      <c r="Z288" s="57"/>
      <c r="AA288" s="57"/>
      <c r="AB288" s="57"/>
      <c r="AC288" s="56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</row>
    <row r="289" spans="1:52" ht="13.5" customHeight="1">
      <c r="A289" s="7"/>
      <c r="B289" s="7"/>
      <c r="C289" s="7"/>
      <c r="D289" s="7"/>
      <c r="E289" s="7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7"/>
      <c r="Y289" s="57"/>
      <c r="Z289" s="57"/>
      <c r="AA289" s="57"/>
      <c r="AB289" s="57"/>
      <c r="AC289" s="56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</row>
    <row r="290" spans="1:52" ht="13.5" customHeight="1">
      <c r="A290" s="7"/>
      <c r="B290" s="7"/>
      <c r="C290" s="7"/>
      <c r="D290" s="7"/>
      <c r="E290" s="7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7"/>
      <c r="Y290" s="57"/>
      <c r="Z290" s="57"/>
      <c r="AA290" s="57"/>
      <c r="AB290" s="57"/>
      <c r="AC290" s="56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</row>
    <row r="291" spans="1:52" ht="13.5" customHeight="1">
      <c r="A291" s="7"/>
      <c r="B291" s="7"/>
      <c r="C291" s="7"/>
      <c r="D291" s="7"/>
      <c r="E291" s="7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7"/>
      <c r="Y291" s="57"/>
      <c r="Z291" s="57"/>
      <c r="AA291" s="57"/>
      <c r="AB291" s="57"/>
      <c r="AC291" s="56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</row>
    <row r="292" spans="1:52" ht="13.5" customHeight="1">
      <c r="A292" s="7"/>
      <c r="B292" s="7"/>
      <c r="C292" s="7"/>
      <c r="D292" s="7"/>
      <c r="E292" s="7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7"/>
      <c r="Y292" s="57"/>
      <c r="Z292" s="57"/>
      <c r="AA292" s="57"/>
      <c r="AB292" s="57"/>
      <c r="AC292" s="56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</row>
    <row r="293" spans="1:52" ht="13.5" customHeight="1">
      <c r="A293" s="7"/>
      <c r="B293" s="7"/>
      <c r="C293" s="7"/>
      <c r="D293" s="7"/>
      <c r="E293" s="7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7"/>
      <c r="Y293" s="57"/>
      <c r="Z293" s="57"/>
      <c r="AA293" s="57"/>
      <c r="AB293" s="57"/>
      <c r="AC293" s="56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</row>
    <row r="294" spans="1:52" ht="13.5" customHeight="1">
      <c r="A294" s="7"/>
      <c r="B294" s="7"/>
      <c r="C294" s="7"/>
      <c r="D294" s="7"/>
      <c r="E294" s="7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7"/>
      <c r="Y294" s="57"/>
      <c r="Z294" s="57"/>
      <c r="AA294" s="57"/>
      <c r="AB294" s="57"/>
      <c r="AC294" s="56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</row>
    <row r="295" spans="1:52" ht="13.5" customHeight="1">
      <c r="A295" s="7"/>
      <c r="B295" s="7"/>
      <c r="C295" s="7"/>
      <c r="D295" s="7"/>
      <c r="E295" s="7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7"/>
      <c r="Y295" s="57"/>
      <c r="Z295" s="57"/>
      <c r="AA295" s="57"/>
      <c r="AB295" s="57"/>
      <c r="AC295" s="56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</row>
    <row r="296" spans="1:52" ht="13.5" customHeight="1">
      <c r="A296" s="7"/>
      <c r="B296" s="7"/>
      <c r="C296" s="7"/>
      <c r="D296" s="7"/>
      <c r="E296" s="7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7"/>
      <c r="Y296" s="57"/>
      <c r="Z296" s="57"/>
      <c r="AA296" s="57"/>
      <c r="AB296" s="57"/>
      <c r="AC296" s="56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</row>
    <row r="297" spans="1:52" ht="13.5" customHeight="1">
      <c r="A297" s="7"/>
      <c r="B297" s="7"/>
      <c r="C297" s="7"/>
      <c r="D297" s="7"/>
      <c r="E297" s="7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7"/>
      <c r="Y297" s="57"/>
      <c r="Z297" s="57"/>
      <c r="AA297" s="57"/>
      <c r="AB297" s="57"/>
      <c r="AC297" s="56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</row>
    <row r="298" spans="1:52" ht="13.5" customHeight="1">
      <c r="A298" s="7"/>
      <c r="B298" s="7"/>
      <c r="C298" s="7"/>
      <c r="D298" s="7"/>
      <c r="E298" s="7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7"/>
      <c r="Y298" s="57"/>
      <c r="Z298" s="57"/>
      <c r="AA298" s="57"/>
      <c r="AB298" s="57"/>
      <c r="AC298" s="56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</row>
    <row r="299" spans="1:52" ht="13.5" customHeight="1">
      <c r="A299" s="7"/>
      <c r="B299" s="7"/>
      <c r="C299" s="7"/>
      <c r="D299" s="7"/>
      <c r="E299" s="7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7"/>
      <c r="Y299" s="57"/>
      <c r="Z299" s="57"/>
      <c r="AA299" s="57"/>
      <c r="AB299" s="57"/>
      <c r="AC299" s="56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</row>
    <row r="300" spans="1:52" ht="13.5" customHeight="1">
      <c r="A300" s="7"/>
      <c r="B300" s="7"/>
      <c r="C300" s="7"/>
      <c r="D300" s="7"/>
      <c r="E300" s="7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7"/>
      <c r="Y300" s="57"/>
      <c r="Z300" s="57"/>
      <c r="AA300" s="57"/>
      <c r="AB300" s="57"/>
      <c r="AC300" s="56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</row>
    <row r="301" spans="1:52" ht="13.5" customHeight="1">
      <c r="A301" s="7"/>
      <c r="B301" s="7"/>
      <c r="C301" s="7"/>
      <c r="D301" s="7"/>
      <c r="E301" s="7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7"/>
      <c r="Y301" s="57"/>
      <c r="Z301" s="57"/>
      <c r="AA301" s="57"/>
      <c r="AB301" s="57"/>
      <c r="AC301" s="56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</row>
    <row r="302" spans="1:52" ht="13.5" customHeight="1">
      <c r="A302" s="7"/>
      <c r="B302" s="7"/>
      <c r="C302" s="7"/>
      <c r="D302" s="7"/>
      <c r="E302" s="7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7"/>
      <c r="Y302" s="57"/>
      <c r="Z302" s="57"/>
      <c r="AA302" s="57"/>
      <c r="AB302" s="57"/>
      <c r="AC302" s="56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</row>
    <row r="303" spans="1:52" ht="13.5" customHeight="1">
      <c r="A303" s="7"/>
      <c r="B303" s="7"/>
      <c r="C303" s="7"/>
      <c r="D303" s="7"/>
      <c r="E303" s="7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7"/>
      <c r="Y303" s="57"/>
      <c r="Z303" s="57"/>
      <c r="AA303" s="57"/>
      <c r="AB303" s="57"/>
      <c r="AC303" s="56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</row>
    <row r="304" spans="1:52" ht="13.5" customHeight="1">
      <c r="A304" s="7"/>
      <c r="B304" s="7"/>
      <c r="C304" s="7"/>
      <c r="D304" s="7"/>
      <c r="E304" s="7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7"/>
      <c r="Y304" s="57"/>
      <c r="Z304" s="57"/>
      <c r="AA304" s="57"/>
      <c r="AB304" s="57"/>
      <c r="AC304" s="56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</row>
    <row r="305" spans="1:52" ht="13.5" customHeight="1">
      <c r="A305" s="7"/>
      <c r="B305" s="7"/>
      <c r="C305" s="7"/>
      <c r="D305" s="7"/>
      <c r="E305" s="7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7"/>
      <c r="Y305" s="57"/>
      <c r="Z305" s="57"/>
      <c r="AA305" s="57"/>
      <c r="AB305" s="57"/>
      <c r="AC305" s="56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</row>
    <row r="306" spans="1:52" ht="13.5" customHeight="1">
      <c r="A306" s="7"/>
      <c r="B306" s="7"/>
      <c r="C306" s="7"/>
      <c r="D306" s="7"/>
      <c r="E306" s="7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7"/>
      <c r="Y306" s="57"/>
      <c r="Z306" s="57"/>
      <c r="AA306" s="57"/>
      <c r="AB306" s="57"/>
      <c r="AC306" s="56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</row>
    <row r="307" spans="1:52" ht="13.5" customHeight="1">
      <c r="A307" s="7"/>
      <c r="B307" s="7"/>
      <c r="C307" s="7"/>
      <c r="D307" s="7"/>
      <c r="E307" s="7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7"/>
      <c r="Y307" s="57"/>
      <c r="Z307" s="57"/>
      <c r="AA307" s="57"/>
      <c r="AB307" s="57"/>
      <c r="AC307" s="56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</row>
    <row r="308" spans="1:52" ht="13.5" customHeight="1">
      <c r="A308" s="7"/>
      <c r="B308" s="7"/>
      <c r="C308" s="7"/>
      <c r="D308" s="7"/>
      <c r="E308" s="7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7"/>
      <c r="Y308" s="57"/>
      <c r="Z308" s="57"/>
      <c r="AA308" s="57"/>
      <c r="AB308" s="57"/>
      <c r="AC308" s="56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</row>
    <row r="309" spans="1:52" ht="13.5" customHeight="1">
      <c r="A309" s="7"/>
      <c r="B309" s="7"/>
      <c r="C309" s="7"/>
      <c r="D309" s="7"/>
      <c r="E309" s="7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7"/>
      <c r="Y309" s="57"/>
      <c r="Z309" s="57"/>
      <c r="AA309" s="57"/>
      <c r="AB309" s="57"/>
      <c r="AC309" s="56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</row>
    <row r="310" spans="1:52" ht="13.5" customHeight="1">
      <c r="A310" s="7"/>
      <c r="B310" s="7"/>
      <c r="C310" s="7"/>
      <c r="D310" s="7"/>
      <c r="E310" s="7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7"/>
      <c r="Y310" s="57"/>
      <c r="Z310" s="57"/>
      <c r="AA310" s="57"/>
      <c r="AB310" s="57"/>
      <c r="AC310" s="56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</row>
    <row r="311" spans="1:52" ht="13.5" customHeight="1">
      <c r="A311" s="7"/>
      <c r="B311" s="7"/>
      <c r="C311" s="7"/>
      <c r="D311" s="7"/>
      <c r="E311" s="7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7"/>
      <c r="Y311" s="57"/>
      <c r="Z311" s="57"/>
      <c r="AA311" s="57"/>
      <c r="AB311" s="57"/>
      <c r="AC311" s="56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</row>
    <row r="312" spans="1:52" ht="13.5" customHeight="1">
      <c r="A312" s="7"/>
      <c r="B312" s="7"/>
      <c r="C312" s="7"/>
      <c r="D312" s="7"/>
      <c r="E312" s="7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7"/>
      <c r="Y312" s="57"/>
      <c r="Z312" s="57"/>
      <c r="AA312" s="57"/>
      <c r="AB312" s="57"/>
      <c r="AC312" s="56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</row>
    <row r="313" spans="1:52" ht="13.5" customHeight="1">
      <c r="A313" s="7"/>
      <c r="B313" s="7"/>
      <c r="C313" s="7"/>
      <c r="D313" s="7"/>
      <c r="E313" s="7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7"/>
      <c r="Y313" s="57"/>
      <c r="Z313" s="57"/>
      <c r="AA313" s="57"/>
      <c r="AB313" s="57"/>
      <c r="AC313" s="56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</row>
    <row r="314" spans="1:52" ht="13.5" customHeight="1">
      <c r="A314" s="7"/>
      <c r="B314" s="7"/>
      <c r="C314" s="7"/>
      <c r="D314" s="7"/>
      <c r="E314" s="7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7"/>
      <c r="Y314" s="57"/>
      <c r="Z314" s="57"/>
      <c r="AA314" s="57"/>
      <c r="AB314" s="57"/>
      <c r="AC314" s="56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</row>
    <row r="315" spans="1:52" ht="13.5" customHeight="1">
      <c r="A315" s="7"/>
      <c r="B315" s="7"/>
      <c r="C315" s="7"/>
      <c r="D315" s="7"/>
      <c r="E315" s="7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7"/>
      <c r="Y315" s="57"/>
      <c r="Z315" s="57"/>
      <c r="AA315" s="57"/>
      <c r="AB315" s="57"/>
      <c r="AC315" s="56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</row>
    <row r="316" spans="1:52" ht="13.5" customHeight="1">
      <c r="A316" s="7"/>
      <c r="B316" s="7"/>
      <c r="C316" s="7"/>
      <c r="D316" s="7"/>
      <c r="E316" s="7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7"/>
      <c r="Y316" s="57"/>
      <c r="Z316" s="57"/>
      <c r="AA316" s="57"/>
      <c r="AB316" s="57"/>
      <c r="AC316" s="56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</row>
    <row r="317" spans="1:52" ht="13.5" customHeight="1">
      <c r="A317" s="7"/>
      <c r="B317" s="7"/>
      <c r="C317" s="7"/>
      <c r="D317" s="7"/>
      <c r="E317" s="7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7"/>
      <c r="Y317" s="57"/>
      <c r="Z317" s="57"/>
      <c r="AA317" s="57"/>
      <c r="AB317" s="57"/>
      <c r="AC317" s="56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</row>
    <row r="318" spans="1:52" ht="13.5" customHeight="1">
      <c r="A318" s="7"/>
      <c r="B318" s="7"/>
      <c r="C318" s="7"/>
      <c r="D318" s="7"/>
      <c r="E318" s="7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7"/>
      <c r="Y318" s="57"/>
      <c r="Z318" s="57"/>
      <c r="AA318" s="57"/>
      <c r="AB318" s="57"/>
      <c r="AC318" s="56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</row>
    <row r="319" spans="1:52" ht="13.5" customHeight="1">
      <c r="A319" s="7"/>
      <c r="B319" s="7"/>
      <c r="C319" s="7"/>
      <c r="D319" s="7"/>
      <c r="E319" s="7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7"/>
      <c r="Y319" s="57"/>
      <c r="Z319" s="57"/>
      <c r="AA319" s="57"/>
      <c r="AB319" s="57"/>
      <c r="AC319" s="56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</row>
    <row r="320" spans="1:52" ht="13.5" customHeight="1">
      <c r="A320" s="7"/>
      <c r="B320" s="7"/>
      <c r="C320" s="7"/>
      <c r="D320" s="7"/>
      <c r="E320" s="7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7"/>
      <c r="Y320" s="57"/>
      <c r="Z320" s="57"/>
      <c r="AA320" s="57"/>
      <c r="AB320" s="57"/>
      <c r="AC320" s="56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</row>
    <row r="321" spans="1:52" ht="13.5" customHeight="1">
      <c r="A321" s="7"/>
      <c r="B321" s="7"/>
      <c r="C321" s="7"/>
      <c r="D321" s="7"/>
      <c r="E321" s="7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7"/>
      <c r="Y321" s="57"/>
      <c r="Z321" s="57"/>
      <c r="AA321" s="57"/>
      <c r="AB321" s="57"/>
      <c r="AC321" s="56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</row>
    <row r="322" spans="1:52" ht="13.5" customHeight="1">
      <c r="A322" s="7"/>
      <c r="B322" s="7"/>
      <c r="C322" s="7"/>
      <c r="D322" s="7"/>
      <c r="E322" s="7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7"/>
      <c r="Y322" s="57"/>
      <c r="Z322" s="57"/>
      <c r="AA322" s="57"/>
      <c r="AB322" s="57"/>
      <c r="AC322" s="56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</row>
    <row r="323" spans="1:52" ht="13.5" customHeight="1">
      <c r="A323" s="7"/>
      <c r="B323" s="7"/>
      <c r="C323" s="7"/>
      <c r="D323" s="7"/>
      <c r="E323" s="7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7"/>
      <c r="Y323" s="57"/>
      <c r="Z323" s="57"/>
      <c r="AA323" s="57"/>
      <c r="AB323" s="57"/>
      <c r="AC323" s="56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</row>
    <row r="324" spans="1:52" ht="13.5" customHeight="1">
      <c r="A324" s="7"/>
      <c r="B324" s="7"/>
      <c r="C324" s="7"/>
      <c r="D324" s="7"/>
      <c r="E324" s="7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7"/>
      <c r="Y324" s="57"/>
      <c r="Z324" s="57"/>
      <c r="AA324" s="57"/>
      <c r="AB324" s="57"/>
      <c r="AC324" s="56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</row>
    <row r="325" spans="1:52" ht="13.5" customHeight="1">
      <c r="A325" s="7"/>
      <c r="B325" s="7"/>
      <c r="C325" s="7"/>
      <c r="D325" s="7"/>
      <c r="E325" s="7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7"/>
      <c r="Y325" s="57"/>
      <c r="Z325" s="57"/>
      <c r="AA325" s="57"/>
      <c r="AB325" s="57"/>
      <c r="AC325" s="56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</row>
    <row r="326" spans="1:52" ht="13.5" customHeight="1">
      <c r="A326" s="7"/>
      <c r="B326" s="7"/>
      <c r="C326" s="7"/>
      <c r="D326" s="7"/>
      <c r="E326" s="7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7"/>
      <c r="Y326" s="57"/>
      <c r="Z326" s="57"/>
      <c r="AA326" s="57"/>
      <c r="AB326" s="57"/>
      <c r="AC326" s="56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</row>
    <row r="327" spans="1:52" ht="13.5" customHeight="1">
      <c r="A327" s="7"/>
      <c r="B327" s="7"/>
      <c r="C327" s="7"/>
      <c r="D327" s="7"/>
      <c r="E327" s="7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7"/>
      <c r="Y327" s="57"/>
      <c r="Z327" s="57"/>
      <c r="AA327" s="57"/>
      <c r="AB327" s="57"/>
      <c r="AC327" s="56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</row>
    <row r="328" spans="1:52" ht="13.5" customHeight="1">
      <c r="A328" s="7"/>
      <c r="B328" s="7"/>
      <c r="C328" s="7"/>
      <c r="D328" s="7"/>
      <c r="E328" s="7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7"/>
      <c r="Y328" s="57"/>
      <c r="Z328" s="57"/>
      <c r="AA328" s="57"/>
      <c r="AB328" s="57"/>
      <c r="AC328" s="56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</row>
    <row r="329" spans="1:52" ht="13.5" customHeight="1">
      <c r="A329" s="7"/>
      <c r="B329" s="7"/>
      <c r="C329" s="7"/>
      <c r="D329" s="7"/>
      <c r="E329" s="7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7"/>
      <c r="Y329" s="57"/>
      <c r="Z329" s="57"/>
      <c r="AA329" s="57"/>
      <c r="AB329" s="57"/>
      <c r="AC329" s="56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</row>
    <row r="330" spans="1:52" ht="13.5" customHeight="1">
      <c r="A330" s="7"/>
      <c r="B330" s="7"/>
      <c r="C330" s="7"/>
      <c r="D330" s="7"/>
      <c r="E330" s="7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7"/>
      <c r="Y330" s="57"/>
      <c r="Z330" s="57"/>
      <c r="AA330" s="57"/>
      <c r="AB330" s="57"/>
      <c r="AC330" s="56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</row>
    <row r="331" spans="1:52" ht="13.5" customHeight="1">
      <c r="A331" s="7"/>
      <c r="B331" s="7"/>
      <c r="C331" s="7"/>
      <c r="D331" s="7"/>
      <c r="E331" s="7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7"/>
      <c r="Y331" s="57"/>
      <c r="Z331" s="57"/>
      <c r="AA331" s="57"/>
      <c r="AB331" s="57"/>
      <c r="AC331" s="56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</row>
    <row r="332" spans="1:52" ht="13.5" customHeight="1">
      <c r="A332" s="7"/>
      <c r="B332" s="7"/>
      <c r="C332" s="7"/>
      <c r="D332" s="7"/>
      <c r="E332" s="7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7"/>
      <c r="Y332" s="57"/>
      <c r="Z332" s="57"/>
      <c r="AA332" s="57"/>
      <c r="AB332" s="57"/>
      <c r="AC332" s="56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</row>
    <row r="333" spans="1:52" ht="13.5" customHeight="1">
      <c r="A333" s="7"/>
      <c r="B333" s="7"/>
      <c r="C333" s="7"/>
      <c r="D333" s="7"/>
      <c r="E333" s="7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7"/>
      <c r="Y333" s="57"/>
      <c r="Z333" s="57"/>
      <c r="AA333" s="57"/>
      <c r="AB333" s="57"/>
      <c r="AC333" s="56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</row>
    <row r="334" spans="1:52" ht="13.5" customHeight="1">
      <c r="A334" s="7"/>
      <c r="B334" s="7"/>
      <c r="C334" s="7"/>
      <c r="D334" s="7"/>
      <c r="E334" s="7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7"/>
      <c r="Y334" s="57"/>
      <c r="Z334" s="57"/>
      <c r="AA334" s="57"/>
      <c r="AB334" s="57"/>
      <c r="AC334" s="56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</row>
    <row r="335" spans="1:52" ht="13.5" customHeight="1">
      <c r="A335" s="7"/>
      <c r="B335" s="7"/>
      <c r="C335" s="7"/>
      <c r="D335" s="7"/>
      <c r="E335" s="7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7"/>
      <c r="Y335" s="57"/>
      <c r="Z335" s="57"/>
      <c r="AA335" s="57"/>
      <c r="AB335" s="57"/>
      <c r="AC335" s="56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</row>
    <row r="336" spans="1:52" ht="13.5" customHeight="1">
      <c r="A336" s="7"/>
      <c r="B336" s="7"/>
      <c r="C336" s="7"/>
      <c r="D336" s="7"/>
      <c r="E336" s="7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7"/>
      <c r="Y336" s="57"/>
      <c r="Z336" s="57"/>
      <c r="AA336" s="57"/>
      <c r="AB336" s="57"/>
      <c r="AC336" s="56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</row>
    <row r="337" spans="1:52" ht="13.5" customHeight="1">
      <c r="A337" s="7"/>
      <c r="B337" s="7"/>
      <c r="C337" s="7"/>
      <c r="D337" s="7"/>
      <c r="E337" s="7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7"/>
      <c r="Y337" s="57"/>
      <c r="Z337" s="57"/>
      <c r="AA337" s="57"/>
      <c r="AB337" s="57"/>
      <c r="AC337" s="56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</row>
    <row r="338" spans="1:52" ht="13.5" customHeight="1">
      <c r="A338" s="7"/>
      <c r="B338" s="7"/>
      <c r="C338" s="7"/>
      <c r="D338" s="7"/>
      <c r="E338" s="7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7"/>
      <c r="Y338" s="57"/>
      <c r="Z338" s="57"/>
      <c r="AA338" s="57"/>
      <c r="AB338" s="57"/>
      <c r="AC338" s="56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</row>
    <row r="339" spans="1:52" ht="13.5" customHeight="1">
      <c r="A339" s="7"/>
      <c r="B339" s="7"/>
      <c r="C339" s="7"/>
      <c r="D339" s="7"/>
      <c r="E339" s="7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7"/>
      <c r="Y339" s="57"/>
      <c r="Z339" s="57"/>
      <c r="AA339" s="57"/>
      <c r="AB339" s="57"/>
      <c r="AC339" s="56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</row>
    <row r="340" spans="1:52" ht="13.5" customHeight="1">
      <c r="A340" s="7"/>
      <c r="B340" s="7"/>
      <c r="C340" s="7"/>
      <c r="D340" s="7"/>
      <c r="E340" s="7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7"/>
      <c r="Y340" s="57"/>
      <c r="Z340" s="57"/>
      <c r="AA340" s="57"/>
      <c r="AB340" s="57"/>
      <c r="AC340" s="56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</row>
    <row r="341" spans="1:52" ht="13.5" customHeight="1">
      <c r="A341" s="7"/>
      <c r="B341" s="7"/>
      <c r="C341" s="7"/>
      <c r="D341" s="7"/>
      <c r="E341" s="7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7"/>
      <c r="Y341" s="57"/>
      <c r="Z341" s="57"/>
      <c r="AA341" s="57"/>
      <c r="AB341" s="57"/>
      <c r="AC341" s="56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</row>
    <row r="342" spans="1:52" ht="13.5" customHeight="1">
      <c r="A342" s="7"/>
      <c r="B342" s="7"/>
      <c r="C342" s="7"/>
      <c r="D342" s="7"/>
      <c r="E342" s="7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7"/>
      <c r="Y342" s="57"/>
      <c r="Z342" s="57"/>
      <c r="AA342" s="57"/>
      <c r="AB342" s="57"/>
      <c r="AC342" s="56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</row>
    <row r="343" spans="1:52" ht="13.5" customHeight="1">
      <c r="A343" s="7"/>
      <c r="B343" s="7"/>
      <c r="C343" s="7"/>
      <c r="D343" s="7"/>
      <c r="E343" s="7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7"/>
      <c r="Y343" s="57"/>
      <c r="Z343" s="57"/>
      <c r="AA343" s="57"/>
      <c r="AB343" s="57"/>
      <c r="AC343" s="56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</row>
    <row r="344" spans="1:52" ht="13.5" customHeight="1">
      <c r="A344" s="7"/>
      <c r="B344" s="7"/>
      <c r="C344" s="7"/>
      <c r="D344" s="7"/>
      <c r="E344" s="7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7"/>
      <c r="Y344" s="57"/>
      <c r="Z344" s="57"/>
      <c r="AA344" s="57"/>
      <c r="AB344" s="57"/>
      <c r="AC344" s="56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</row>
    <row r="345" spans="1:52" ht="13.5" customHeight="1">
      <c r="A345" s="7"/>
      <c r="B345" s="7"/>
      <c r="C345" s="7"/>
      <c r="D345" s="7"/>
      <c r="E345" s="7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7"/>
      <c r="Y345" s="57"/>
      <c r="Z345" s="57"/>
      <c r="AA345" s="57"/>
      <c r="AB345" s="57"/>
      <c r="AC345" s="56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</row>
    <row r="346" spans="1:52" ht="13.5" customHeight="1">
      <c r="A346" s="7"/>
      <c r="B346" s="7"/>
      <c r="C346" s="7"/>
      <c r="D346" s="7"/>
      <c r="E346" s="7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7"/>
      <c r="Y346" s="57"/>
      <c r="Z346" s="57"/>
      <c r="AA346" s="57"/>
      <c r="AB346" s="57"/>
      <c r="AC346" s="56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</row>
    <row r="347" spans="1:52" ht="13.5" customHeight="1">
      <c r="A347" s="7"/>
      <c r="B347" s="7"/>
      <c r="C347" s="7"/>
      <c r="D347" s="7"/>
      <c r="E347" s="7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7"/>
      <c r="Y347" s="57"/>
      <c r="Z347" s="57"/>
      <c r="AA347" s="57"/>
      <c r="AB347" s="57"/>
      <c r="AC347" s="56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</row>
    <row r="348" spans="1:52" ht="13.5" customHeight="1">
      <c r="A348" s="7"/>
      <c r="B348" s="7"/>
      <c r="C348" s="7"/>
      <c r="D348" s="7"/>
      <c r="E348" s="7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7"/>
      <c r="Y348" s="57"/>
      <c r="Z348" s="57"/>
      <c r="AA348" s="57"/>
      <c r="AB348" s="57"/>
      <c r="AC348" s="56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</row>
    <row r="349" spans="1:52" ht="13.5" customHeight="1">
      <c r="A349" s="7"/>
      <c r="B349" s="7"/>
      <c r="C349" s="7"/>
      <c r="D349" s="7"/>
      <c r="E349" s="7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7"/>
      <c r="Y349" s="57"/>
      <c r="Z349" s="57"/>
      <c r="AA349" s="57"/>
      <c r="AB349" s="57"/>
      <c r="AC349" s="56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</row>
    <row r="350" spans="1:52" ht="13.5" customHeight="1">
      <c r="A350" s="7"/>
      <c r="B350" s="7"/>
      <c r="C350" s="7"/>
      <c r="D350" s="7"/>
      <c r="E350" s="7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7"/>
      <c r="Y350" s="57"/>
      <c r="Z350" s="57"/>
      <c r="AA350" s="57"/>
      <c r="AB350" s="57"/>
      <c r="AC350" s="56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</row>
    <row r="351" spans="1:52" ht="13.5" customHeight="1">
      <c r="A351" s="7"/>
      <c r="B351" s="7"/>
      <c r="C351" s="7"/>
      <c r="D351" s="7"/>
      <c r="E351" s="7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7"/>
      <c r="Y351" s="57"/>
      <c r="Z351" s="57"/>
      <c r="AA351" s="57"/>
      <c r="AB351" s="57"/>
      <c r="AC351" s="56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</row>
    <row r="352" spans="1:52" ht="13.5" customHeight="1">
      <c r="A352" s="7"/>
      <c r="B352" s="7"/>
      <c r="C352" s="7"/>
      <c r="D352" s="7"/>
      <c r="E352" s="7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7"/>
      <c r="Y352" s="57"/>
      <c r="Z352" s="57"/>
      <c r="AA352" s="57"/>
      <c r="AB352" s="57"/>
      <c r="AC352" s="56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</row>
    <row r="353" spans="1:52" ht="13.5" customHeight="1">
      <c r="A353" s="7"/>
      <c r="B353" s="7"/>
      <c r="C353" s="7"/>
      <c r="D353" s="7"/>
      <c r="E353" s="7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7"/>
      <c r="Y353" s="57"/>
      <c r="Z353" s="57"/>
      <c r="AA353" s="57"/>
      <c r="AB353" s="57"/>
      <c r="AC353" s="56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</row>
    <row r="354" spans="1:52" ht="13.5" customHeight="1">
      <c r="A354" s="7"/>
      <c r="B354" s="7"/>
      <c r="C354" s="7"/>
      <c r="D354" s="7"/>
      <c r="E354" s="7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7"/>
      <c r="Y354" s="57"/>
      <c r="Z354" s="57"/>
      <c r="AA354" s="57"/>
      <c r="AB354" s="57"/>
      <c r="AC354" s="56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</row>
    <row r="355" spans="1:52" ht="13.5" customHeight="1">
      <c r="A355" s="7"/>
      <c r="B355" s="7"/>
      <c r="C355" s="7"/>
      <c r="D355" s="7"/>
      <c r="E355" s="7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7"/>
      <c r="Y355" s="57"/>
      <c r="Z355" s="57"/>
      <c r="AA355" s="57"/>
      <c r="AB355" s="57"/>
      <c r="AC355" s="56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</row>
    <row r="356" spans="1:52" ht="13.5" customHeight="1">
      <c r="A356" s="7"/>
      <c r="B356" s="7"/>
      <c r="C356" s="7"/>
      <c r="D356" s="7"/>
      <c r="E356" s="7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7"/>
      <c r="Y356" s="57"/>
      <c r="Z356" s="57"/>
      <c r="AA356" s="57"/>
      <c r="AB356" s="57"/>
      <c r="AC356" s="56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</row>
    <row r="357" spans="1:52" ht="13.5" customHeight="1">
      <c r="A357" s="7"/>
      <c r="B357" s="7"/>
      <c r="C357" s="7"/>
      <c r="D357" s="7"/>
      <c r="E357" s="7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7"/>
      <c r="Y357" s="57"/>
      <c r="Z357" s="57"/>
      <c r="AA357" s="57"/>
      <c r="AB357" s="57"/>
      <c r="AC357" s="56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</row>
    <row r="358" spans="1:52" ht="13.5" customHeight="1">
      <c r="A358" s="7"/>
      <c r="B358" s="7"/>
      <c r="C358" s="7"/>
      <c r="D358" s="7"/>
      <c r="E358" s="7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7"/>
      <c r="Y358" s="57"/>
      <c r="Z358" s="57"/>
      <c r="AA358" s="57"/>
      <c r="AB358" s="57"/>
      <c r="AC358" s="56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</row>
    <row r="359" spans="1:52" ht="13.5" customHeight="1">
      <c r="A359" s="7"/>
      <c r="B359" s="7"/>
      <c r="C359" s="7"/>
      <c r="D359" s="7"/>
      <c r="E359" s="7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7"/>
      <c r="Y359" s="57"/>
      <c r="Z359" s="57"/>
      <c r="AA359" s="57"/>
      <c r="AB359" s="57"/>
      <c r="AC359" s="56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</row>
    <row r="360" spans="1:52" ht="13.5" customHeight="1">
      <c r="A360" s="7"/>
      <c r="B360" s="7"/>
      <c r="C360" s="7"/>
      <c r="D360" s="7"/>
      <c r="E360" s="7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7"/>
      <c r="Y360" s="57"/>
      <c r="Z360" s="57"/>
      <c r="AA360" s="57"/>
      <c r="AB360" s="57"/>
      <c r="AC360" s="56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</row>
    <row r="361" spans="1:52" ht="13.5" customHeight="1">
      <c r="A361" s="7"/>
      <c r="B361" s="7"/>
      <c r="C361" s="7"/>
      <c r="D361" s="7"/>
      <c r="E361" s="7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7"/>
      <c r="Y361" s="57"/>
      <c r="Z361" s="57"/>
      <c r="AA361" s="57"/>
      <c r="AB361" s="57"/>
      <c r="AC361" s="56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</row>
    <row r="362" spans="1:52" ht="13.5" customHeight="1">
      <c r="A362" s="7"/>
      <c r="B362" s="7"/>
      <c r="C362" s="7"/>
      <c r="D362" s="7"/>
      <c r="E362" s="7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7"/>
      <c r="Y362" s="57"/>
      <c r="Z362" s="57"/>
      <c r="AA362" s="57"/>
      <c r="AB362" s="57"/>
      <c r="AC362" s="56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</row>
    <row r="363" spans="1:52" ht="13.5" customHeight="1">
      <c r="A363" s="7"/>
      <c r="B363" s="7"/>
      <c r="C363" s="7"/>
      <c r="D363" s="7"/>
      <c r="E363" s="7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7"/>
      <c r="Y363" s="57"/>
      <c r="Z363" s="57"/>
      <c r="AA363" s="57"/>
      <c r="AB363" s="57"/>
      <c r="AC363" s="56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</row>
    <row r="364" spans="1:52" ht="13.5" customHeight="1">
      <c r="A364" s="7"/>
      <c r="B364" s="7"/>
      <c r="C364" s="7"/>
      <c r="D364" s="7"/>
      <c r="E364" s="7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7"/>
      <c r="Y364" s="57"/>
      <c r="Z364" s="57"/>
      <c r="AA364" s="57"/>
      <c r="AB364" s="57"/>
      <c r="AC364" s="56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</row>
    <row r="365" spans="1:52" ht="13.5" customHeight="1">
      <c r="A365" s="7"/>
      <c r="B365" s="7"/>
      <c r="C365" s="7"/>
      <c r="D365" s="7"/>
      <c r="E365" s="7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7"/>
      <c r="Y365" s="57"/>
      <c r="Z365" s="57"/>
      <c r="AA365" s="57"/>
      <c r="AB365" s="57"/>
      <c r="AC365" s="56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</row>
    <row r="366" spans="1:52" ht="13.5" customHeight="1">
      <c r="A366" s="7"/>
      <c r="B366" s="7"/>
      <c r="C366" s="7"/>
      <c r="D366" s="7"/>
      <c r="E366" s="7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7"/>
      <c r="Y366" s="57"/>
      <c r="Z366" s="57"/>
      <c r="AA366" s="57"/>
      <c r="AB366" s="57"/>
      <c r="AC366" s="56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</row>
    <row r="367" spans="1:52" ht="13.5" customHeight="1">
      <c r="A367" s="7"/>
      <c r="B367" s="7"/>
      <c r="C367" s="7"/>
      <c r="D367" s="7"/>
      <c r="E367" s="7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7"/>
      <c r="Y367" s="57"/>
      <c r="Z367" s="57"/>
      <c r="AA367" s="57"/>
      <c r="AB367" s="57"/>
      <c r="AC367" s="56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</row>
    <row r="368" spans="1:52" ht="13.5" customHeight="1">
      <c r="A368" s="7"/>
      <c r="B368" s="7"/>
      <c r="C368" s="7"/>
      <c r="D368" s="7"/>
      <c r="E368" s="7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7"/>
      <c r="Y368" s="57"/>
      <c r="Z368" s="57"/>
      <c r="AA368" s="57"/>
      <c r="AB368" s="57"/>
      <c r="AC368" s="56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</row>
    <row r="369" spans="1:52" ht="13.5" customHeight="1">
      <c r="A369" s="7"/>
      <c r="B369" s="7"/>
      <c r="C369" s="7"/>
      <c r="D369" s="7"/>
      <c r="E369" s="7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7"/>
      <c r="Y369" s="57"/>
      <c r="Z369" s="57"/>
      <c r="AA369" s="57"/>
      <c r="AB369" s="57"/>
      <c r="AC369" s="56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</row>
    <row r="370" spans="1:52" ht="13.5" customHeight="1">
      <c r="A370" s="7"/>
      <c r="B370" s="7"/>
      <c r="C370" s="7"/>
      <c r="D370" s="7"/>
      <c r="E370" s="7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7"/>
      <c r="Y370" s="57"/>
      <c r="Z370" s="57"/>
      <c r="AA370" s="57"/>
      <c r="AB370" s="57"/>
      <c r="AC370" s="56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</row>
    <row r="371" spans="1:52" ht="13.5" customHeight="1">
      <c r="A371" s="7"/>
      <c r="B371" s="7"/>
      <c r="C371" s="7"/>
      <c r="D371" s="7"/>
      <c r="E371" s="7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7"/>
      <c r="Y371" s="57"/>
      <c r="Z371" s="57"/>
      <c r="AA371" s="57"/>
      <c r="AB371" s="57"/>
      <c r="AC371" s="56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</row>
    <row r="372" spans="1:52" ht="13.5" customHeight="1">
      <c r="A372" s="7"/>
      <c r="B372" s="7"/>
      <c r="C372" s="7"/>
      <c r="D372" s="7"/>
      <c r="E372" s="7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7"/>
      <c r="Y372" s="57"/>
      <c r="Z372" s="57"/>
      <c r="AA372" s="57"/>
      <c r="AB372" s="57"/>
      <c r="AC372" s="56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</row>
    <row r="373" spans="1:52" ht="13.5" customHeight="1">
      <c r="A373" s="7"/>
      <c r="B373" s="7"/>
      <c r="C373" s="7"/>
      <c r="D373" s="7"/>
      <c r="E373" s="7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7"/>
      <c r="Y373" s="57"/>
      <c r="Z373" s="57"/>
      <c r="AA373" s="57"/>
      <c r="AB373" s="57"/>
      <c r="AC373" s="56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</row>
    <row r="374" spans="1:52" ht="13.5" customHeight="1">
      <c r="A374" s="7"/>
      <c r="B374" s="7"/>
      <c r="C374" s="7"/>
      <c r="D374" s="7"/>
      <c r="E374" s="7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7"/>
      <c r="Y374" s="57"/>
      <c r="Z374" s="57"/>
      <c r="AA374" s="57"/>
      <c r="AB374" s="57"/>
      <c r="AC374" s="56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</row>
    <row r="375" spans="1:52" ht="13.5" customHeight="1">
      <c r="A375" s="7"/>
      <c r="B375" s="7"/>
      <c r="C375" s="7"/>
      <c r="D375" s="7"/>
      <c r="E375" s="7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7"/>
      <c r="Y375" s="57"/>
      <c r="Z375" s="57"/>
      <c r="AA375" s="57"/>
      <c r="AB375" s="57"/>
      <c r="AC375" s="56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</row>
    <row r="376" spans="1:52" ht="13.5" customHeight="1">
      <c r="A376" s="7"/>
      <c r="B376" s="7"/>
      <c r="C376" s="7"/>
      <c r="D376" s="7"/>
      <c r="E376" s="7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7"/>
      <c r="Y376" s="57"/>
      <c r="Z376" s="57"/>
      <c r="AA376" s="57"/>
      <c r="AB376" s="57"/>
      <c r="AC376" s="56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</row>
    <row r="377" spans="1:52" ht="13.5" customHeight="1">
      <c r="A377" s="7"/>
      <c r="B377" s="7"/>
      <c r="C377" s="7"/>
      <c r="D377" s="7"/>
      <c r="E377" s="7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7"/>
      <c r="Y377" s="57"/>
      <c r="Z377" s="57"/>
      <c r="AA377" s="57"/>
      <c r="AB377" s="57"/>
      <c r="AC377" s="56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</row>
    <row r="378" spans="1:52" ht="13.5" customHeight="1">
      <c r="A378" s="7"/>
      <c r="B378" s="7"/>
      <c r="C378" s="7"/>
      <c r="D378" s="7"/>
      <c r="E378" s="7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7"/>
      <c r="Y378" s="57"/>
      <c r="Z378" s="57"/>
      <c r="AA378" s="57"/>
      <c r="AB378" s="57"/>
      <c r="AC378" s="56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</row>
    <row r="379" spans="1:52" ht="13.5" customHeight="1">
      <c r="A379" s="7"/>
      <c r="B379" s="7"/>
      <c r="C379" s="7"/>
      <c r="D379" s="7"/>
      <c r="E379" s="7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7"/>
      <c r="Y379" s="57"/>
      <c r="Z379" s="57"/>
      <c r="AA379" s="57"/>
      <c r="AB379" s="57"/>
      <c r="AC379" s="56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</row>
    <row r="380" spans="1:52" ht="13.5" customHeight="1">
      <c r="A380" s="7"/>
      <c r="B380" s="7"/>
      <c r="C380" s="7"/>
      <c r="D380" s="7"/>
      <c r="E380" s="7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7"/>
      <c r="Y380" s="57"/>
      <c r="Z380" s="57"/>
      <c r="AA380" s="57"/>
      <c r="AB380" s="57"/>
      <c r="AC380" s="56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</row>
    <row r="381" spans="1:52" ht="13.5" customHeight="1">
      <c r="A381" s="7"/>
      <c r="B381" s="7"/>
      <c r="C381" s="7"/>
      <c r="D381" s="7"/>
      <c r="E381" s="7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7"/>
      <c r="Y381" s="57"/>
      <c r="Z381" s="57"/>
      <c r="AA381" s="57"/>
      <c r="AB381" s="57"/>
      <c r="AC381" s="56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</row>
    <row r="382" spans="1:52" ht="13.5" customHeight="1">
      <c r="A382" s="7"/>
      <c r="B382" s="7"/>
      <c r="C382" s="7"/>
      <c r="D382" s="7"/>
      <c r="E382" s="7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7"/>
      <c r="Y382" s="57"/>
      <c r="Z382" s="57"/>
      <c r="AA382" s="57"/>
      <c r="AB382" s="57"/>
      <c r="AC382" s="56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</row>
    <row r="383" spans="1:52" ht="13.5" customHeight="1">
      <c r="A383" s="7"/>
      <c r="B383" s="7"/>
      <c r="C383" s="7"/>
      <c r="D383" s="7"/>
      <c r="E383" s="7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7"/>
      <c r="Y383" s="57"/>
      <c r="Z383" s="57"/>
      <c r="AA383" s="57"/>
      <c r="AB383" s="57"/>
      <c r="AC383" s="56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</row>
    <row r="384" spans="1:52" ht="13.5" customHeight="1">
      <c r="A384" s="7"/>
      <c r="B384" s="7"/>
      <c r="C384" s="7"/>
      <c r="D384" s="7"/>
      <c r="E384" s="7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7"/>
      <c r="Y384" s="57"/>
      <c r="Z384" s="57"/>
      <c r="AA384" s="57"/>
      <c r="AB384" s="57"/>
      <c r="AC384" s="56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</row>
    <row r="385" spans="1:52" ht="13.5" customHeight="1">
      <c r="A385" s="7"/>
      <c r="B385" s="7"/>
      <c r="C385" s="7"/>
      <c r="D385" s="7"/>
      <c r="E385" s="7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7"/>
      <c r="Y385" s="57"/>
      <c r="Z385" s="57"/>
      <c r="AA385" s="57"/>
      <c r="AB385" s="57"/>
      <c r="AC385" s="56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</row>
    <row r="386" spans="1:52" ht="13.5" customHeight="1">
      <c r="A386" s="7"/>
      <c r="B386" s="7"/>
      <c r="C386" s="7"/>
      <c r="D386" s="7"/>
      <c r="E386" s="7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7"/>
      <c r="Y386" s="57"/>
      <c r="Z386" s="57"/>
      <c r="AA386" s="57"/>
      <c r="AB386" s="57"/>
      <c r="AC386" s="56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</row>
    <row r="387" spans="1:52" ht="13.5" customHeight="1">
      <c r="A387" s="7"/>
      <c r="B387" s="7"/>
      <c r="C387" s="7"/>
      <c r="D387" s="7"/>
      <c r="E387" s="7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7"/>
      <c r="Y387" s="57"/>
      <c r="Z387" s="57"/>
      <c r="AA387" s="57"/>
      <c r="AB387" s="57"/>
      <c r="AC387" s="56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</row>
    <row r="388" spans="1:52" ht="13.5" customHeight="1">
      <c r="A388" s="7"/>
      <c r="B388" s="7"/>
      <c r="C388" s="7"/>
      <c r="D388" s="7"/>
      <c r="E388" s="7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7"/>
      <c r="Y388" s="57"/>
      <c r="Z388" s="57"/>
      <c r="AA388" s="57"/>
      <c r="AB388" s="57"/>
      <c r="AC388" s="56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</row>
    <row r="389" spans="1:52" ht="13.5" customHeight="1">
      <c r="A389" s="7"/>
      <c r="B389" s="7"/>
      <c r="C389" s="7"/>
      <c r="D389" s="7"/>
      <c r="E389" s="7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7"/>
      <c r="Y389" s="57"/>
      <c r="Z389" s="57"/>
      <c r="AA389" s="57"/>
      <c r="AB389" s="57"/>
      <c r="AC389" s="56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</row>
    <row r="390" spans="1:52" ht="13.5" customHeight="1">
      <c r="A390" s="7"/>
      <c r="B390" s="7"/>
      <c r="C390" s="7"/>
      <c r="D390" s="7"/>
      <c r="E390" s="7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7"/>
      <c r="Y390" s="57"/>
      <c r="Z390" s="57"/>
      <c r="AA390" s="57"/>
      <c r="AB390" s="57"/>
      <c r="AC390" s="56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</row>
    <row r="391" spans="1:52" ht="13.5" customHeight="1">
      <c r="A391" s="7"/>
      <c r="B391" s="7"/>
      <c r="C391" s="7"/>
      <c r="D391" s="7"/>
      <c r="E391" s="7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7"/>
      <c r="Y391" s="57"/>
      <c r="Z391" s="57"/>
      <c r="AA391" s="57"/>
      <c r="AB391" s="57"/>
      <c r="AC391" s="56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</row>
    <row r="392" spans="1:52" ht="13.5" customHeight="1">
      <c r="A392" s="7"/>
      <c r="B392" s="7"/>
      <c r="C392" s="7"/>
      <c r="D392" s="7"/>
      <c r="E392" s="7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7"/>
      <c r="Y392" s="57"/>
      <c r="Z392" s="57"/>
      <c r="AA392" s="57"/>
      <c r="AB392" s="57"/>
      <c r="AC392" s="56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</row>
    <row r="393" spans="1:52" ht="13.5" customHeight="1">
      <c r="A393" s="7"/>
      <c r="B393" s="7"/>
      <c r="C393" s="7"/>
      <c r="D393" s="7"/>
      <c r="E393" s="7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7"/>
      <c r="Y393" s="57"/>
      <c r="Z393" s="57"/>
      <c r="AA393" s="57"/>
      <c r="AB393" s="57"/>
      <c r="AC393" s="56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</row>
    <row r="394" spans="1:52" ht="13.5" customHeight="1">
      <c r="A394" s="7"/>
      <c r="B394" s="7"/>
      <c r="C394" s="7"/>
      <c r="D394" s="7"/>
      <c r="E394" s="7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7"/>
      <c r="Y394" s="57"/>
      <c r="Z394" s="57"/>
      <c r="AA394" s="57"/>
      <c r="AB394" s="57"/>
      <c r="AC394" s="56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</row>
    <row r="395" spans="1:52" ht="13.5" customHeight="1">
      <c r="A395" s="7"/>
      <c r="B395" s="7"/>
      <c r="C395" s="7"/>
      <c r="D395" s="7"/>
      <c r="E395" s="7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7"/>
      <c r="Y395" s="57"/>
      <c r="Z395" s="57"/>
      <c r="AA395" s="57"/>
      <c r="AB395" s="57"/>
      <c r="AC395" s="56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</row>
    <row r="396" spans="1:52" ht="13.5" customHeight="1">
      <c r="A396" s="7"/>
      <c r="B396" s="7"/>
      <c r="C396" s="7"/>
      <c r="D396" s="7"/>
      <c r="E396" s="7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7"/>
      <c r="Y396" s="57"/>
      <c r="Z396" s="57"/>
      <c r="AA396" s="57"/>
      <c r="AB396" s="57"/>
      <c r="AC396" s="56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</row>
    <row r="397" spans="1:52" ht="13.5" customHeight="1">
      <c r="A397" s="7"/>
      <c r="B397" s="7"/>
      <c r="C397" s="7"/>
      <c r="D397" s="7"/>
      <c r="E397" s="7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7"/>
      <c r="Y397" s="57"/>
      <c r="Z397" s="57"/>
      <c r="AA397" s="57"/>
      <c r="AB397" s="57"/>
      <c r="AC397" s="56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</row>
    <row r="398" spans="1:52" ht="13.5" customHeight="1">
      <c r="A398" s="7"/>
      <c r="B398" s="7"/>
      <c r="C398" s="7"/>
      <c r="D398" s="7"/>
      <c r="E398" s="7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7"/>
      <c r="Y398" s="57"/>
      <c r="Z398" s="57"/>
      <c r="AA398" s="57"/>
      <c r="AB398" s="57"/>
      <c r="AC398" s="56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</row>
    <row r="399" spans="1:52" ht="13.5" customHeight="1">
      <c r="A399" s="7"/>
      <c r="B399" s="7"/>
      <c r="C399" s="7"/>
      <c r="D399" s="7"/>
      <c r="E399" s="7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7"/>
      <c r="Y399" s="57"/>
      <c r="Z399" s="57"/>
      <c r="AA399" s="57"/>
      <c r="AB399" s="57"/>
      <c r="AC399" s="56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</row>
    <row r="400" spans="1:52" ht="13.5" customHeight="1">
      <c r="A400" s="7"/>
      <c r="B400" s="7"/>
      <c r="C400" s="7"/>
      <c r="D400" s="7"/>
      <c r="E400" s="7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7"/>
      <c r="Y400" s="57"/>
      <c r="Z400" s="57"/>
      <c r="AA400" s="57"/>
      <c r="AB400" s="57"/>
      <c r="AC400" s="56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</row>
    <row r="401" spans="1:52" ht="13.5" customHeight="1">
      <c r="A401" s="7"/>
      <c r="B401" s="7"/>
      <c r="C401" s="7"/>
      <c r="D401" s="7"/>
      <c r="E401" s="7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7"/>
      <c r="Y401" s="57"/>
      <c r="Z401" s="57"/>
      <c r="AA401" s="57"/>
      <c r="AB401" s="57"/>
      <c r="AC401" s="56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</row>
    <row r="402" spans="1:52" ht="13.5" customHeight="1">
      <c r="A402" s="7"/>
      <c r="B402" s="7"/>
      <c r="C402" s="7"/>
      <c r="D402" s="7"/>
      <c r="E402" s="7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7"/>
      <c r="Y402" s="57"/>
      <c r="Z402" s="57"/>
      <c r="AA402" s="57"/>
      <c r="AB402" s="57"/>
      <c r="AC402" s="56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</row>
    <row r="403" spans="1:52" ht="13.5" customHeight="1">
      <c r="A403" s="7"/>
      <c r="B403" s="7"/>
      <c r="C403" s="7"/>
      <c r="D403" s="7"/>
      <c r="E403" s="7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7"/>
      <c r="Y403" s="57"/>
      <c r="Z403" s="57"/>
      <c r="AA403" s="57"/>
      <c r="AB403" s="57"/>
      <c r="AC403" s="56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</row>
    <row r="404" spans="1:52" ht="13.5" customHeight="1">
      <c r="A404" s="7"/>
      <c r="B404" s="7"/>
      <c r="C404" s="7"/>
      <c r="D404" s="7"/>
      <c r="E404" s="7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7"/>
      <c r="Y404" s="57"/>
      <c r="Z404" s="57"/>
      <c r="AA404" s="57"/>
      <c r="AB404" s="57"/>
      <c r="AC404" s="56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</row>
    <row r="405" spans="1:52" ht="13.5" customHeight="1">
      <c r="A405" s="7"/>
      <c r="B405" s="7"/>
      <c r="C405" s="7"/>
      <c r="D405" s="7"/>
      <c r="E405" s="7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7"/>
      <c r="Y405" s="57"/>
      <c r="Z405" s="57"/>
      <c r="AA405" s="57"/>
      <c r="AB405" s="57"/>
      <c r="AC405" s="56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</row>
    <row r="406" spans="1:52" ht="13.5" customHeight="1">
      <c r="A406" s="7"/>
      <c r="B406" s="7"/>
      <c r="C406" s="7"/>
      <c r="D406" s="7"/>
      <c r="E406" s="7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7"/>
      <c r="Y406" s="57"/>
      <c r="Z406" s="57"/>
      <c r="AA406" s="57"/>
      <c r="AB406" s="57"/>
      <c r="AC406" s="56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</row>
    <row r="407" spans="1:52" ht="13.5" customHeight="1">
      <c r="A407" s="7"/>
      <c r="B407" s="7"/>
      <c r="C407" s="7"/>
      <c r="D407" s="7"/>
      <c r="E407" s="7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7"/>
      <c r="Y407" s="57"/>
      <c r="Z407" s="57"/>
      <c r="AA407" s="57"/>
      <c r="AB407" s="57"/>
      <c r="AC407" s="56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</row>
    <row r="408" spans="1:52" ht="13.5" customHeight="1">
      <c r="A408" s="7"/>
      <c r="B408" s="7"/>
      <c r="C408" s="7"/>
      <c r="D408" s="7"/>
      <c r="E408" s="7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7"/>
      <c r="Y408" s="57"/>
      <c r="Z408" s="57"/>
      <c r="AA408" s="57"/>
      <c r="AB408" s="57"/>
      <c r="AC408" s="56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</row>
    <row r="409" spans="1:52" ht="13.5" customHeight="1">
      <c r="A409" s="7"/>
      <c r="B409" s="7"/>
      <c r="C409" s="7"/>
      <c r="D409" s="7"/>
      <c r="E409" s="7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7"/>
      <c r="Y409" s="57"/>
      <c r="Z409" s="57"/>
      <c r="AA409" s="57"/>
      <c r="AB409" s="57"/>
      <c r="AC409" s="56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</row>
    <row r="410" spans="1:52" ht="13.5" customHeight="1">
      <c r="A410" s="7"/>
      <c r="B410" s="7"/>
      <c r="C410" s="7"/>
      <c r="D410" s="7"/>
      <c r="E410" s="7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7"/>
      <c r="Y410" s="57"/>
      <c r="Z410" s="57"/>
      <c r="AA410" s="57"/>
      <c r="AB410" s="57"/>
      <c r="AC410" s="56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</row>
    <row r="411" spans="1:52" ht="13.5" customHeight="1">
      <c r="A411" s="7"/>
      <c r="B411" s="7"/>
      <c r="C411" s="7"/>
      <c r="D411" s="7"/>
      <c r="E411" s="7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7"/>
      <c r="Y411" s="57"/>
      <c r="Z411" s="57"/>
      <c r="AA411" s="57"/>
      <c r="AB411" s="57"/>
      <c r="AC411" s="56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</row>
    <row r="412" spans="1:52" ht="13.5" customHeight="1">
      <c r="A412" s="7"/>
      <c r="B412" s="7"/>
      <c r="C412" s="7"/>
      <c r="D412" s="7"/>
      <c r="E412" s="7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7"/>
      <c r="Y412" s="57"/>
      <c r="Z412" s="57"/>
      <c r="AA412" s="57"/>
      <c r="AB412" s="57"/>
      <c r="AC412" s="56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</row>
    <row r="413" spans="1:52" ht="13.5" customHeight="1">
      <c r="A413" s="7"/>
      <c r="B413" s="7"/>
      <c r="C413" s="7"/>
      <c r="D413" s="7"/>
      <c r="E413" s="7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7"/>
      <c r="Y413" s="57"/>
      <c r="Z413" s="57"/>
      <c r="AA413" s="57"/>
      <c r="AB413" s="57"/>
      <c r="AC413" s="56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</row>
    <row r="414" spans="1:52" ht="13.5" customHeight="1">
      <c r="A414" s="7"/>
      <c r="B414" s="7"/>
      <c r="C414" s="7"/>
      <c r="D414" s="7"/>
      <c r="E414" s="7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7"/>
      <c r="Y414" s="57"/>
      <c r="Z414" s="57"/>
      <c r="AA414" s="57"/>
      <c r="AB414" s="57"/>
      <c r="AC414" s="56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</row>
    <row r="415" spans="1:52" ht="13.5" customHeight="1">
      <c r="A415" s="7"/>
      <c r="B415" s="7"/>
      <c r="C415" s="7"/>
      <c r="D415" s="7"/>
      <c r="E415" s="7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7"/>
      <c r="Y415" s="57"/>
      <c r="Z415" s="57"/>
      <c r="AA415" s="57"/>
      <c r="AB415" s="57"/>
      <c r="AC415" s="56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</row>
    <row r="416" spans="1:52" ht="13.5" customHeight="1">
      <c r="A416" s="7"/>
      <c r="B416" s="7"/>
      <c r="C416" s="7"/>
      <c r="D416" s="7"/>
      <c r="E416" s="7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7"/>
      <c r="Y416" s="57"/>
      <c r="Z416" s="57"/>
      <c r="AA416" s="57"/>
      <c r="AB416" s="57"/>
      <c r="AC416" s="56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</row>
    <row r="417" spans="1:52" ht="13.5" customHeight="1">
      <c r="A417" s="7"/>
      <c r="B417" s="7"/>
      <c r="C417" s="7"/>
      <c r="D417" s="7"/>
      <c r="E417" s="7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7"/>
      <c r="Y417" s="57"/>
      <c r="Z417" s="57"/>
      <c r="AA417" s="57"/>
      <c r="AB417" s="57"/>
      <c r="AC417" s="56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</row>
    <row r="418" spans="1:52" ht="13.5" customHeight="1">
      <c r="A418" s="7"/>
      <c r="B418" s="7"/>
      <c r="C418" s="7"/>
      <c r="D418" s="7"/>
      <c r="E418" s="7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7"/>
      <c r="Y418" s="57"/>
      <c r="Z418" s="57"/>
      <c r="AA418" s="57"/>
      <c r="AB418" s="57"/>
      <c r="AC418" s="56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</row>
    <row r="419" spans="1:52" ht="13.5" customHeight="1">
      <c r="A419" s="7"/>
      <c r="B419" s="7"/>
      <c r="C419" s="7"/>
      <c r="D419" s="7"/>
      <c r="E419" s="7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7"/>
      <c r="Y419" s="57"/>
      <c r="Z419" s="57"/>
      <c r="AA419" s="57"/>
      <c r="AB419" s="57"/>
      <c r="AC419" s="56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</row>
    <row r="420" spans="1:52" ht="13.5" customHeight="1">
      <c r="A420" s="7"/>
      <c r="B420" s="7"/>
      <c r="C420" s="7"/>
      <c r="D420" s="7"/>
      <c r="E420" s="7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7"/>
      <c r="Y420" s="57"/>
      <c r="Z420" s="57"/>
      <c r="AA420" s="57"/>
      <c r="AB420" s="57"/>
      <c r="AC420" s="56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</row>
    <row r="421" spans="1:52" ht="13.5" customHeight="1">
      <c r="A421" s="7"/>
      <c r="B421" s="7"/>
      <c r="C421" s="7"/>
      <c r="D421" s="7"/>
      <c r="E421" s="7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7"/>
      <c r="Y421" s="57"/>
      <c r="Z421" s="57"/>
      <c r="AA421" s="57"/>
      <c r="AB421" s="57"/>
      <c r="AC421" s="56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</row>
    <row r="422" spans="1:52" ht="13.5" customHeight="1">
      <c r="A422" s="7"/>
      <c r="B422" s="7"/>
      <c r="C422" s="7"/>
      <c r="D422" s="7"/>
      <c r="E422" s="7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7"/>
      <c r="Y422" s="57"/>
      <c r="Z422" s="57"/>
      <c r="AA422" s="57"/>
      <c r="AB422" s="57"/>
      <c r="AC422" s="56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</row>
    <row r="423" spans="1:52" ht="13.5" customHeight="1">
      <c r="A423" s="7"/>
      <c r="B423" s="7"/>
      <c r="C423" s="7"/>
      <c r="D423" s="7"/>
      <c r="E423" s="7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7"/>
      <c r="Y423" s="57"/>
      <c r="Z423" s="57"/>
      <c r="AA423" s="57"/>
      <c r="AB423" s="57"/>
      <c r="AC423" s="56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</row>
    <row r="424" spans="1:52" ht="13.5" customHeight="1">
      <c r="A424" s="7"/>
      <c r="B424" s="7"/>
      <c r="C424" s="7"/>
      <c r="D424" s="7"/>
      <c r="E424" s="7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7"/>
      <c r="Y424" s="57"/>
      <c r="Z424" s="57"/>
      <c r="AA424" s="57"/>
      <c r="AB424" s="57"/>
      <c r="AC424" s="56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</row>
    <row r="425" spans="1:52" ht="13.5" customHeight="1">
      <c r="A425" s="7"/>
      <c r="B425" s="7"/>
      <c r="C425" s="7"/>
      <c r="D425" s="7"/>
      <c r="E425" s="7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7"/>
      <c r="Y425" s="57"/>
      <c r="Z425" s="57"/>
      <c r="AA425" s="57"/>
      <c r="AB425" s="57"/>
      <c r="AC425" s="56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</row>
    <row r="426" spans="1:52" ht="13.5" customHeight="1">
      <c r="A426" s="7"/>
      <c r="B426" s="7"/>
      <c r="C426" s="7"/>
      <c r="D426" s="7"/>
      <c r="E426" s="7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7"/>
      <c r="Y426" s="57"/>
      <c r="Z426" s="57"/>
      <c r="AA426" s="57"/>
      <c r="AB426" s="57"/>
      <c r="AC426" s="56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</row>
    <row r="427" spans="1:52" ht="13.5" customHeight="1">
      <c r="A427" s="7"/>
      <c r="B427" s="7"/>
      <c r="C427" s="7"/>
      <c r="D427" s="7"/>
      <c r="E427" s="7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7"/>
      <c r="Y427" s="57"/>
      <c r="Z427" s="57"/>
      <c r="AA427" s="57"/>
      <c r="AB427" s="57"/>
      <c r="AC427" s="56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</row>
    <row r="428" spans="1:52" ht="13.5" customHeight="1">
      <c r="A428" s="7"/>
      <c r="B428" s="7"/>
      <c r="C428" s="7"/>
      <c r="D428" s="7"/>
      <c r="E428" s="7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7"/>
      <c r="Y428" s="57"/>
      <c r="Z428" s="57"/>
      <c r="AA428" s="57"/>
      <c r="AB428" s="57"/>
      <c r="AC428" s="56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</row>
    <row r="429" spans="1:52" ht="13.5" customHeight="1">
      <c r="A429" s="7"/>
      <c r="B429" s="7"/>
      <c r="C429" s="7"/>
      <c r="D429" s="7"/>
      <c r="E429" s="7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7"/>
      <c r="Y429" s="57"/>
      <c r="Z429" s="57"/>
      <c r="AA429" s="57"/>
      <c r="AB429" s="57"/>
      <c r="AC429" s="56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</row>
    <row r="430" spans="1:52" ht="13.5" customHeight="1">
      <c r="A430" s="7"/>
      <c r="B430" s="7"/>
      <c r="C430" s="7"/>
      <c r="D430" s="7"/>
      <c r="E430" s="7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7"/>
      <c r="Y430" s="57"/>
      <c r="Z430" s="57"/>
      <c r="AA430" s="57"/>
      <c r="AB430" s="57"/>
      <c r="AC430" s="56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</row>
    <row r="431" spans="1:52" ht="13.5" customHeight="1">
      <c r="A431" s="7"/>
      <c r="B431" s="7"/>
      <c r="C431" s="7"/>
      <c r="D431" s="7"/>
      <c r="E431" s="7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7"/>
      <c r="Y431" s="57"/>
      <c r="Z431" s="57"/>
      <c r="AA431" s="57"/>
      <c r="AB431" s="57"/>
      <c r="AC431" s="56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</row>
    <row r="432" spans="1:52" ht="13.5" customHeight="1">
      <c r="A432" s="7"/>
      <c r="B432" s="7"/>
      <c r="C432" s="7"/>
      <c r="D432" s="7"/>
      <c r="E432" s="7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7"/>
      <c r="Y432" s="57"/>
      <c r="Z432" s="57"/>
      <c r="AA432" s="57"/>
      <c r="AB432" s="57"/>
      <c r="AC432" s="56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</row>
    <row r="433" spans="1:52" ht="13.5" customHeight="1">
      <c r="A433" s="7"/>
      <c r="B433" s="7"/>
      <c r="C433" s="7"/>
      <c r="D433" s="7"/>
      <c r="E433" s="7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7"/>
      <c r="Y433" s="57"/>
      <c r="Z433" s="57"/>
      <c r="AA433" s="57"/>
      <c r="AB433" s="57"/>
      <c r="AC433" s="56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</row>
    <row r="434" spans="1:52" ht="13.5" customHeight="1">
      <c r="A434" s="7"/>
      <c r="B434" s="7"/>
      <c r="C434" s="7"/>
      <c r="D434" s="7"/>
      <c r="E434" s="7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7"/>
      <c r="Y434" s="57"/>
      <c r="Z434" s="57"/>
      <c r="AA434" s="57"/>
      <c r="AB434" s="57"/>
      <c r="AC434" s="56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</row>
    <row r="435" spans="1:52" ht="13.5" customHeight="1">
      <c r="A435" s="7"/>
      <c r="B435" s="7"/>
      <c r="C435" s="7"/>
      <c r="D435" s="7"/>
      <c r="E435" s="7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7"/>
      <c r="Y435" s="57"/>
      <c r="Z435" s="57"/>
      <c r="AA435" s="57"/>
      <c r="AB435" s="57"/>
      <c r="AC435" s="56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</row>
    <row r="436" spans="1:52" ht="13.5" customHeight="1">
      <c r="A436" s="7"/>
      <c r="B436" s="7"/>
      <c r="C436" s="7"/>
      <c r="D436" s="7"/>
      <c r="E436" s="7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7"/>
      <c r="Y436" s="57"/>
      <c r="Z436" s="57"/>
      <c r="AA436" s="57"/>
      <c r="AB436" s="57"/>
      <c r="AC436" s="56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</row>
    <row r="437" spans="1:52" ht="13.5" customHeight="1">
      <c r="A437" s="7"/>
      <c r="B437" s="7"/>
      <c r="C437" s="7"/>
      <c r="D437" s="7"/>
      <c r="E437" s="7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7"/>
      <c r="Y437" s="57"/>
      <c r="Z437" s="57"/>
      <c r="AA437" s="57"/>
      <c r="AB437" s="57"/>
      <c r="AC437" s="56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</row>
    <row r="438" spans="1:52" ht="13.5" customHeight="1">
      <c r="A438" s="7"/>
      <c r="B438" s="7"/>
      <c r="C438" s="7"/>
      <c r="D438" s="7"/>
      <c r="E438" s="7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7"/>
      <c r="Y438" s="57"/>
      <c r="Z438" s="57"/>
      <c r="AA438" s="57"/>
      <c r="AB438" s="57"/>
      <c r="AC438" s="56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</row>
    <row r="439" spans="1:52" ht="13.5" customHeight="1">
      <c r="A439" s="7"/>
      <c r="B439" s="7"/>
      <c r="C439" s="7"/>
      <c r="D439" s="7"/>
      <c r="E439" s="7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7"/>
      <c r="Y439" s="57"/>
      <c r="Z439" s="57"/>
      <c r="AA439" s="57"/>
      <c r="AB439" s="57"/>
      <c r="AC439" s="56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</row>
    <row r="440" spans="1:52" ht="13.5" customHeight="1">
      <c r="A440" s="7"/>
      <c r="B440" s="7"/>
      <c r="C440" s="7"/>
      <c r="D440" s="7"/>
      <c r="E440" s="7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7"/>
      <c r="Y440" s="57"/>
      <c r="Z440" s="57"/>
      <c r="AA440" s="57"/>
      <c r="AB440" s="57"/>
      <c r="AC440" s="56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</row>
    <row r="441" spans="1:52" ht="13.5" customHeight="1">
      <c r="A441" s="7"/>
      <c r="B441" s="7"/>
      <c r="C441" s="7"/>
      <c r="D441" s="7"/>
      <c r="E441" s="7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7"/>
      <c r="Y441" s="57"/>
      <c r="Z441" s="57"/>
      <c r="AA441" s="57"/>
      <c r="AB441" s="57"/>
      <c r="AC441" s="56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</row>
    <row r="442" spans="1:52" ht="13.5" customHeight="1">
      <c r="A442" s="7"/>
      <c r="B442" s="7"/>
      <c r="C442" s="7"/>
      <c r="D442" s="7"/>
      <c r="E442" s="7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7"/>
      <c r="Y442" s="57"/>
      <c r="Z442" s="57"/>
      <c r="AA442" s="57"/>
      <c r="AB442" s="57"/>
      <c r="AC442" s="56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</row>
    <row r="443" spans="6:29" ht="12.75"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7"/>
      <c r="Y443" s="57"/>
      <c r="Z443" s="57"/>
      <c r="AA443" s="57"/>
      <c r="AB443" s="57"/>
      <c r="AC443" s="56"/>
    </row>
    <row r="444" spans="6:29" ht="12.75"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7"/>
      <c r="Y444" s="57"/>
      <c r="Z444" s="57"/>
      <c r="AA444" s="57"/>
      <c r="AB444" s="57"/>
      <c r="AC444" s="56"/>
    </row>
    <row r="445" spans="6:29" ht="12.75"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7"/>
      <c r="Y445" s="57"/>
      <c r="Z445" s="57"/>
      <c r="AA445" s="57"/>
      <c r="AB445" s="57"/>
      <c r="AC445" s="56"/>
    </row>
    <row r="446" spans="6:29" ht="12.75"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7"/>
      <c r="Y446" s="57"/>
      <c r="Z446" s="57"/>
      <c r="AA446" s="57"/>
      <c r="AB446" s="57"/>
      <c r="AC446" s="56"/>
    </row>
    <row r="447" spans="6:29" ht="12.75"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7"/>
      <c r="Y447" s="57"/>
      <c r="Z447" s="57"/>
      <c r="AA447" s="57"/>
      <c r="AB447" s="57"/>
      <c r="AC447" s="56"/>
    </row>
    <row r="448" spans="6:29" ht="12.75"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7"/>
      <c r="Y448" s="57"/>
      <c r="Z448" s="57"/>
      <c r="AA448" s="57"/>
      <c r="AB448" s="57"/>
      <c r="AC448" s="56"/>
    </row>
    <row r="449" spans="6:29" ht="12.75"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7"/>
      <c r="Y449" s="57"/>
      <c r="Z449" s="57"/>
      <c r="AA449" s="57"/>
      <c r="AB449" s="57"/>
      <c r="AC449" s="56"/>
    </row>
    <row r="450" spans="6:29" ht="12.75"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7"/>
      <c r="Y450" s="57"/>
      <c r="Z450" s="57"/>
      <c r="AA450" s="57"/>
      <c r="AB450" s="57"/>
      <c r="AC450" s="56"/>
    </row>
    <row r="451" spans="6:29" ht="12.75"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7"/>
      <c r="Y451" s="57"/>
      <c r="Z451" s="57"/>
      <c r="AA451" s="57"/>
      <c r="AB451" s="57"/>
      <c r="AC451" s="56"/>
    </row>
    <row r="452" spans="6:29" ht="12.75"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7"/>
      <c r="Y452" s="57"/>
      <c r="Z452" s="57"/>
      <c r="AA452" s="57"/>
      <c r="AB452" s="57"/>
      <c r="AC452" s="56"/>
    </row>
    <row r="453" spans="6:29" ht="12.75"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7"/>
      <c r="Y453" s="57"/>
      <c r="Z453" s="57"/>
      <c r="AA453" s="57"/>
      <c r="AB453" s="57"/>
      <c r="AC453" s="56"/>
    </row>
    <row r="454" spans="6:29" ht="12.75"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7"/>
      <c r="Y454" s="57"/>
      <c r="Z454" s="57"/>
      <c r="AA454" s="57"/>
      <c r="AB454" s="57"/>
      <c r="AC454" s="56"/>
    </row>
    <row r="455" spans="6:29" ht="12.75"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7"/>
      <c r="Y455" s="57"/>
      <c r="Z455" s="57"/>
      <c r="AA455" s="57"/>
      <c r="AB455" s="57"/>
      <c r="AC455" s="56"/>
    </row>
    <row r="456" spans="6:29" ht="12.75"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7"/>
      <c r="Y456" s="57"/>
      <c r="Z456" s="57"/>
      <c r="AA456" s="57"/>
      <c r="AB456" s="57"/>
      <c r="AC456" s="56"/>
    </row>
    <row r="457" spans="6:29" ht="12.75"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7"/>
      <c r="Y457" s="57"/>
      <c r="Z457" s="57"/>
      <c r="AA457" s="57"/>
      <c r="AB457" s="57"/>
      <c r="AC457" s="56"/>
    </row>
    <row r="458" spans="6:29" ht="12.75"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7"/>
      <c r="Y458" s="57"/>
      <c r="Z458" s="57"/>
      <c r="AA458" s="57"/>
      <c r="AB458" s="57"/>
      <c r="AC458" s="56"/>
    </row>
    <row r="459" spans="6:29" ht="12.75"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7"/>
      <c r="Y459" s="57"/>
      <c r="Z459" s="57"/>
      <c r="AA459" s="57"/>
      <c r="AB459" s="57"/>
      <c r="AC459" s="56"/>
    </row>
    <row r="460" spans="6:29" ht="12.75"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7"/>
      <c r="Y460" s="57"/>
      <c r="Z460" s="57"/>
      <c r="AA460" s="57"/>
      <c r="AB460" s="57"/>
      <c r="AC460" s="56"/>
    </row>
    <row r="461" spans="6:29" ht="12.75"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7"/>
      <c r="Y461" s="57"/>
      <c r="Z461" s="57"/>
      <c r="AA461" s="57"/>
      <c r="AB461" s="57"/>
      <c r="AC461" s="56"/>
    </row>
    <row r="462" spans="6:29" ht="12.75"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7"/>
      <c r="Y462" s="57"/>
      <c r="Z462" s="57"/>
      <c r="AA462" s="57"/>
      <c r="AB462" s="57"/>
      <c r="AC462" s="56"/>
    </row>
    <row r="463" spans="6:29" ht="12.75"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7"/>
      <c r="Y463" s="57"/>
      <c r="Z463" s="57"/>
      <c r="AA463" s="57"/>
      <c r="AB463" s="57"/>
      <c r="AC463" s="56"/>
    </row>
    <row r="464" spans="6:29" ht="12.75"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7"/>
      <c r="Y464" s="57"/>
      <c r="Z464" s="57"/>
      <c r="AA464" s="57"/>
      <c r="AB464" s="57"/>
      <c r="AC464" s="56"/>
    </row>
    <row r="465" spans="6:29" ht="12.75"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7"/>
      <c r="Y465" s="57"/>
      <c r="Z465" s="57"/>
      <c r="AA465" s="57"/>
      <c r="AB465" s="57"/>
      <c r="AC465" s="56"/>
    </row>
    <row r="466" spans="6:29" ht="12.75"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7"/>
      <c r="Y466" s="57"/>
      <c r="Z466" s="57"/>
      <c r="AA466" s="57"/>
      <c r="AB466" s="57"/>
      <c r="AC466" s="56"/>
    </row>
    <row r="467" spans="6:29" ht="12.75"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7"/>
      <c r="Y467" s="57"/>
      <c r="Z467" s="57"/>
      <c r="AA467" s="57"/>
      <c r="AB467" s="57"/>
      <c r="AC467" s="56"/>
    </row>
    <row r="468" spans="6:29" ht="12.75"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7"/>
      <c r="Y468" s="57"/>
      <c r="Z468" s="57"/>
      <c r="AA468" s="57"/>
      <c r="AB468" s="57"/>
      <c r="AC468" s="56"/>
    </row>
    <row r="469" spans="6:29" ht="12.75"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7"/>
      <c r="Y469" s="57"/>
      <c r="Z469" s="57"/>
      <c r="AA469" s="57"/>
      <c r="AB469" s="57"/>
      <c r="AC469" s="56"/>
    </row>
    <row r="470" spans="6:29" ht="12.75"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7"/>
      <c r="Y470" s="57"/>
      <c r="Z470" s="57"/>
      <c r="AA470" s="57"/>
      <c r="AB470" s="57"/>
      <c r="AC470" s="56"/>
    </row>
    <row r="471" spans="6:29" ht="12.75"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7"/>
      <c r="Y471" s="57"/>
      <c r="Z471" s="57"/>
      <c r="AA471" s="57"/>
      <c r="AB471" s="57"/>
      <c r="AC471" s="56"/>
    </row>
    <row r="472" spans="6:29" ht="12.75"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7"/>
      <c r="Y472" s="57"/>
      <c r="Z472" s="57"/>
      <c r="AA472" s="57"/>
      <c r="AB472" s="57"/>
      <c r="AC472" s="56"/>
    </row>
  </sheetData>
  <mergeCells count="18">
    <mergeCell ref="H8:K8"/>
    <mergeCell ref="L8:O8"/>
    <mergeCell ref="P8:S8"/>
    <mergeCell ref="Z8:AB8"/>
    <mergeCell ref="T8:T9"/>
    <mergeCell ref="U8:W8"/>
    <mergeCell ref="X8:X9"/>
    <mergeCell ref="Y8:Y9"/>
    <mergeCell ref="D84:L89"/>
    <mergeCell ref="N84:V89"/>
    <mergeCell ref="X84:AC89"/>
    <mergeCell ref="C6:AC6"/>
    <mergeCell ref="C7:E9"/>
    <mergeCell ref="F7:F9"/>
    <mergeCell ref="G7:S7"/>
    <mergeCell ref="T7:AB7"/>
    <mergeCell ref="AC7:AC9"/>
    <mergeCell ref="G8:G9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5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sao</cp:lastModifiedBy>
  <cp:lastPrinted>2010-02-09T08:39:35Z</cp:lastPrinted>
  <dcterms:created xsi:type="dcterms:W3CDTF">2007-07-27T06:36:16Z</dcterms:created>
  <dcterms:modified xsi:type="dcterms:W3CDTF">2010-02-09T11:11:28Z</dcterms:modified>
  <cp:category/>
  <cp:version/>
  <cp:contentType/>
  <cp:contentStatus/>
</cp:coreProperties>
</file>