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Доходы" sheetId="1" r:id="rId1"/>
  </sheets>
  <definedNames>
    <definedName name="budg_name">#REF!</definedName>
    <definedName name="chief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_xlnm.Print_Titles" localSheetId="0">'Доходы'!$16:$16</definedName>
  </definedNames>
  <calcPr fullCalcOnLoad="1"/>
</workbook>
</file>

<file path=xl/sharedStrings.xml><?xml version="1.0" encoding="utf-8"?>
<sst xmlns="http://schemas.openxmlformats.org/spreadsheetml/2006/main" count="464" uniqueCount="112">
  <si>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</si>
  <si>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000 2020301500 0000 151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</si>
  <si>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</si>
  <si>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000 2020301510 0000 151</t>
  </si>
  <si>
    <t xml:space="preserve">  Субвенции бюджетам поселений на выполнение передаваемых полномочий субъектов Российской Федерации</t>
  </si>
  <si>
    <t>000 2020302410 0000 151</t>
  </si>
  <si>
    <t xml:space="preserve">  Дотации бюджетам субъектов Российской Федерации и муниципальных образований</t>
  </si>
  <si>
    <t xml:space="preserve">  Субвенции бюджетам субъектов Российской Федерации и муниципальных образований</t>
  </si>
  <si>
    <t>Доходы бюджета - Всего</t>
  </si>
  <si>
    <t xml:space="preserve"> Наименование показателя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</si>
  <si>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</si>
  <si>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</si>
  <si>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</si>
  <si>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</si>
  <si>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 территори- ального государст- венного внебюджетного фонда</t>
  </si>
  <si>
    <t>-</t>
  </si>
  <si>
    <t>000 8500000000 0000 000</t>
  </si>
  <si>
    <t xml:space="preserve">  НАЛОГОВЫЕ И НЕНАЛОГОВЫЕ ДОХОДЫ</t>
  </si>
  <si>
    <t>000 1000000000 0000 000</t>
  </si>
  <si>
    <t xml:space="preserve">  Налог на доходы физических лиц</t>
  </si>
  <si>
    <t>000 1010200001 0000 110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</si>
  <si>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</si>
  <si>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</si>
  <si>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</si>
  <si>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000 1010202201 0000 110</t>
  </si>
  <si>
    <t xml:space="preserve">  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</si>
  <si>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000 1010203001 0000 110</t>
  </si>
  <si>
    <t xml:space="preserve">  НАЛОГИ НА СОВОКУПНЫЙ ДОХОД</t>
  </si>
  <si>
    <t>000 1050000000 0000 000</t>
  </si>
  <si>
    <t xml:space="preserve">  Единый сельскохозяйственный налог</t>
  </si>
  <si>
    <t>000 1050300001 0000 110</t>
  </si>
  <si>
    <t xml:space="preserve">  НАЛОГИ НА ИМУЩЕСТВО</t>
  </si>
  <si>
    <t>000 1060000000 0000 000</t>
  </si>
  <si>
    <t xml:space="preserve">  Налог на имущество физических лиц</t>
  </si>
  <si>
    <t>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</si>
  <si>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</si>
  <si>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000 1060103010 0000 110</t>
  </si>
  <si>
    <t xml:space="preserve">  Земельный налог</t>
  </si>
  <si>
    <t>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</si>
  <si>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</si>
  <si>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</si>
  <si>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</si>
  <si>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</si>
  <si>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</si>
  <si>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000 1060602310 0000 110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</si>
  <si>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</si>
  <si>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</si>
  <si>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Земельный налог (по обязательствам, возникшим до 1 января 2006 года), мобилизуемый на территориях поселений</t>
  </si>
  <si>
    <t>000 1090405010 0000 110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</si>
  <si>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</si>
  <si>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</si>
  <si>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</si>
  <si>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</si>
  <si>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</si>
  <si>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</si>
  <si>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</si>
  <si>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000 1110501010 0000 120</t>
  </si>
  <si>
    <t xml:space="preserve">  БЕЗВОЗМЕЗДНЫЕ ПОСТУПЛЕНИЯ</t>
  </si>
  <si>
    <t>000 2000000000 0000 000</t>
  </si>
  <si>
    <t>000 2020100000 0000 151</t>
  </si>
  <si>
    <t xml:space="preserve">  Дотации на выравнивание бюджетной обеспеченности</t>
  </si>
  <si>
    <t>000 2020100100 0000 151</t>
  </si>
  <si>
    <t xml:space="preserve">  Дотации бюджетам поселений на выравнивание бюджетной обеспеченности</t>
  </si>
  <si>
    <t>000 2020100110 0000 151</t>
  </si>
  <si>
    <t>000 2020300000 0000 151</t>
  </si>
  <si>
    <t>Назначено</t>
  </si>
  <si>
    <t>% исполнения</t>
  </si>
  <si>
    <t>(рублей)</t>
  </si>
  <si>
    <t>Приложение 1</t>
  </si>
  <si>
    <t>классификации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</si>
  <si>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поселений и созданных ими учреждений и в хозяйственном ведении муниципальных унитарных предприятий</t>
  </si>
  <si>
    <t>000 111050035100000120</t>
  </si>
  <si>
    <t>к решению Собрания депутатов Порецкого сельского поселения</t>
  </si>
  <si>
    <t>000 1140000000000000</t>
  </si>
  <si>
    <t xml:space="preserve">      Доходы от реализации имущества</t>
  </si>
  <si>
    <t>000 1140203210000440</t>
  </si>
  <si>
    <t>000 1140203310000440</t>
  </si>
  <si>
    <t>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</si>
  <si>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</si>
  <si>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 xml:space="preserve"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 </t>
  </si>
  <si>
    <t>000 1010205001 1000110</t>
  </si>
  <si>
    <t>000 11406014100000430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</si>
  <si>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</si>
  <si>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</t>
  </si>
  <si>
    <t>30000,0</t>
  </si>
  <si>
    <t>3139245,0</t>
  </si>
  <si>
    <t>Исполнение доходов бюджета Порецкого сельского поселения Порецкого района</t>
  </si>
  <si>
    <t>Чувашской Республики  по кодам видов доходов, подвидов доходов,</t>
  </si>
  <si>
    <t xml:space="preserve">  Субвенции местным бюджетам на выполнение передаваемых полномочий субъектов Российской Федерации</t>
  </si>
  <si>
    <t>000 2020302400 0000 151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</si>
  <si>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</si>
  <si>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</si>
  <si>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Субсидии бюджетам на обеспечение жильем молодых семей</t>
  </si>
  <si>
    <t>000 2020200800 0000 151</t>
  </si>
  <si>
    <t xml:space="preserve">  Субсидии бюджетам поселений на обеспечение жильем молодых семей</t>
  </si>
  <si>
    <t>000 2020200810 0000 151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</si>
  <si>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</si>
  <si>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000 2020302600 0000 151</t>
  </si>
  <si>
    <t xml:space="preserve">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</si>
  <si>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000 2020302610 0000 151</t>
  </si>
  <si>
    <t>за 1 полугодие 2011 года</t>
  </si>
  <si>
    <t>12084,56</t>
  </si>
  <si>
    <t>175672,00</t>
  </si>
  <si>
    <t>280,00</t>
  </si>
  <si>
    <t>ДОХОДЫ ОТ ПРОДАЖИ МАТЕРИАЛЬНЫХ И НЕМАТЕРИАЛЬНЫХ АКТИВОВ</t>
  </si>
  <si>
    <t>2000000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</si>
  <si>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</si>
  <si>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000 1140601410 0000 430</t>
  </si>
  <si>
    <t>86249,06</t>
  </si>
  <si>
    <t>198,44</t>
  </si>
  <si>
    <t>ЗАДОЛЖЕННОСТЬ И ПЕРЕРАСЧЕТЫ ПО ОТМЕНЕННЫМ НАЛОГАМ, СБОРАМ И ИНЫМ ПЛАТЕЖАМ</t>
  </si>
  <si>
    <t>07 сентября 2011 года № с-7/2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</si>
</sst>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14" xfId="0" applyFont="1" applyFill="1" applyBorder="1" applyAlignment="1">
      <alignment horizontal="left" wrapText="1"/>
    </xf>
    <xf numFmtId="4" fontId="9" fillId="0" borderId="13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49" fontId="9" fillId="0" borderId="13" xfId="0" applyNumberFormat="1" applyFont="1" applyFill="1" applyBorder="1" applyAlignment="1">
      <alignment horizontal="center" shrinkToFit="1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center" vertical="top"/>
    </xf>
    <xf numFmtId="49" fontId="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9" fillId="0" borderId="13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left" wrapText="1" indent="2"/>
    </xf>
    <xf numFmtId="49" fontId="9" fillId="0" borderId="0" xfId="0" applyNumberFormat="1" applyFont="1" applyFill="1" applyBorder="1" applyAlignment="1">
      <alignment horizontal="center" shrinkToFit="1"/>
    </xf>
    <xf numFmtId="4" fontId="9" fillId="0" borderId="0" xfId="0" applyNumberFormat="1" applyFont="1" applyFill="1" applyBorder="1" applyAlignment="1">
      <alignment horizontal="right" shrinkToFit="1"/>
    </xf>
    <xf numFmtId="4" fontId="9" fillId="0" borderId="18" xfId="0" applyNumberFormat="1" applyFont="1" applyFill="1" applyBorder="1" applyAlignment="1">
      <alignment horizontal="right" shrinkToFit="1"/>
    </xf>
    <xf numFmtId="4" fontId="9" fillId="0" borderId="19" xfId="0" applyNumberFormat="1" applyFont="1" applyFill="1" applyBorder="1" applyAlignment="1">
      <alignment horizontal="right" shrinkToFit="1"/>
    </xf>
    <xf numFmtId="49" fontId="9" fillId="0" borderId="0" xfId="0" applyNumberFormat="1" applyFont="1" applyFill="1" applyBorder="1" applyAlignment="1">
      <alignment horizontal="right" shrinkToFit="1"/>
    </xf>
    <xf numFmtId="4" fontId="9" fillId="0" borderId="17" xfId="0" applyNumberFormat="1" applyFont="1" applyFill="1" applyBorder="1" applyAlignment="1">
      <alignment horizontal="right" shrinkToFit="1"/>
    </xf>
    <xf numFmtId="4" fontId="9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 shrinkToFit="1"/>
    </xf>
    <xf numFmtId="0" fontId="4" fillId="0" borderId="13" xfId="0" applyFont="1" applyFill="1" applyBorder="1" applyAlignment="1">
      <alignment horizontal="left" wrapText="1" indent="2"/>
    </xf>
    <xf numFmtId="2" fontId="9" fillId="0" borderId="13" xfId="0" applyNumberFormat="1" applyFont="1" applyFill="1" applyBorder="1" applyAlignment="1">
      <alignment horizontal="right" shrinkToFi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Q134"/>
  <sheetViews>
    <sheetView showGridLines="0" showZeros="0" tabSelected="1" zoomScaleSheetLayoutView="40" zoomScalePageLayoutView="0" workbookViewId="0" topLeftCell="A1">
      <selection activeCell="L1" sqref="L1"/>
    </sheetView>
  </sheetViews>
  <sheetFormatPr defaultColWidth="9.00390625" defaultRowHeight="12.75"/>
  <cols>
    <col min="1" max="1" width="51.75390625" style="15" customWidth="1"/>
    <col min="2" max="2" width="22.00390625" style="15" customWidth="1"/>
    <col min="3" max="4" width="13.75390625" style="16" customWidth="1"/>
    <col min="5" max="5" width="13.75390625" style="16" hidden="1" customWidth="1"/>
    <col min="6" max="6" width="13.75390625" style="16" customWidth="1"/>
    <col min="7" max="9" width="13.75390625" style="16" hidden="1" customWidth="1"/>
    <col min="10" max="16384" width="9.125" style="3" customWidth="1"/>
  </cols>
  <sheetData>
    <row r="1" spans="1:9" ht="9.75" customHeight="1">
      <c r="A1" s="1"/>
      <c r="B1" s="24"/>
      <c r="C1" s="24"/>
      <c r="D1" s="57" t="s">
        <v>68</v>
      </c>
      <c r="E1" s="57"/>
      <c r="F1" s="57"/>
      <c r="G1" s="1"/>
      <c r="H1" s="1"/>
      <c r="I1" s="1"/>
    </row>
    <row r="2" spans="1:9" ht="16.5" customHeight="1">
      <c r="A2" s="4"/>
      <c r="B2" s="57" t="s">
        <v>72</v>
      </c>
      <c r="C2" s="58"/>
      <c r="D2" s="58"/>
      <c r="E2" s="58"/>
      <c r="F2" s="58"/>
      <c r="G2" s="33"/>
      <c r="H2" s="33"/>
      <c r="I2" s="5"/>
    </row>
    <row r="3" spans="1:9" ht="16.5" customHeight="1">
      <c r="A3" s="6"/>
      <c r="B3" s="57" t="s">
        <v>111</v>
      </c>
      <c r="C3" s="57"/>
      <c r="D3" s="57"/>
      <c r="E3" s="57"/>
      <c r="F3" s="57"/>
      <c r="G3" s="33"/>
      <c r="H3" s="33"/>
      <c r="I3" s="5"/>
    </row>
    <row r="4" spans="1:9" ht="13.5" customHeight="1">
      <c r="A4" s="7"/>
      <c r="B4" s="8"/>
      <c r="C4" s="8"/>
      <c r="D4" s="8"/>
      <c r="E4" s="8"/>
      <c r="F4" s="8"/>
      <c r="I4" s="9"/>
    </row>
    <row r="5" spans="1:9" ht="13.5" customHeight="1">
      <c r="A5" s="10"/>
      <c r="B5" s="63"/>
      <c r="C5" s="63"/>
      <c r="D5" s="63"/>
      <c r="E5" s="63"/>
      <c r="F5" s="63"/>
      <c r="G5" s="63"/>
      <c r="I5" s="2"/>
    </row>
    <row r="6" spans="1:9" ht="13.5" customHeight="1">
      <c r="A6" s="59" t="s">
        <v>86</v>
      </c>
      <c r="B6" s="60"/>
      <c r="C6" s="60"/>
      <c r="D6" s="60"/>
      <c r="E6" s="60"/>
      <c r="F6" s="60"/>
      <c r="G6" s="11"/>
      <c r="H6" s="12"/>
      <c r="I6" s="12"/>
    </row>
    <row r="7" spans="1:9" ht="13.5" customHeight="1">
      <c r="A7" s="59" t="s">
        <v>87</v>
      </c>
      <c r="B7" s="60"/>
      <c r="C7" s="60"/>
      <c r="D7" s="60"/>
      <c r="E7" s="60"/>
      <c r="F7" s="60"/>
      <c r="G7" s="11"/>
      <c r="I7" s="2"/>
    </row>
    <row r="8" spans="1:9" ht="15.75" customHeight="1">
      <c r="A8" s="59" t="s">
        <v>69</v>
      </c>
      <c r="B8" s="60"/>
      <c r="C8" s="60"/>
      <c r="D8" s="60"/>
      <c r="E8" s="60"/>
      <c r="F8" s="60"/>
      <c r="G8" s="11"/>
      <c r="H8" s="2"/>
      <c r="I8" s="2"/>
    </row>
    <row r="9" spans="1:9" ht="13.5" customHeight="1">
      <c r="A9" s="64" t="s">
        <v>100</v>
      </c>
      <c r="B9" s="65"/>
      <c r="C9" s="65"/>
      <c r="D9" s="65"/>
      <c r="E9" s="65"/>
      <c r="F9" s="65"/>
      <c r="G9" s="11"/>
      <c r="H9" s="2"/>
      <c r="I9" s="2"/>
    </row>
    <row r="10" spans="1:9" ht="13.5" customHeight="1">
      <c r="A10" s="66"/>
      <c r="B10" s="67"/>
      <c r="C10" s="67"/>
      <c r="D10" s="67"/>
      <c r="E10" s="67"/>
      <c r="F10" s="67"/>
      <c r="G10" s="11"/>
      <c r="I10" s="2"/>
    </row>
    <row r="11" spans="1:9" ht="20.25" customHeight="1">
      <c r="A11" s="66"/>
      <c r="B11" s="67"/>
      <c r="C11" s="67"/>
      <c r="D11" s="67"/>
      <c r="E11" s="67"/>
      <c r="F11" s="67"/>
      <c r="G11" s="11"/>
      <c r="H11" s="11"/>
      <c r="I11" s="11"/>
    </row>
    <row r="12" ht="12.75">
      <c r="F12" s="16" t="s">
        <v>67</v>
      </c>
    </row>
    <row r="13" spans="1:9" s="19" customFormat="1" ht="18" customHeight="1">
      <c r="A13" s="54" t="s">
        <v>9</v>
      </c>
      <c r="B13" s="70" t="s">
        <v>83</v>
      </c>
      <c r="C13" s="61" t="s">
        <v>65</v>
      </c>
      <c r="D13" s="73" t="s">
        <v>10</v>
      </c>
      <c r="E13" s="30"/>
      <c r="F13" s="54" t="s">
        <v>66</v>
      </c>
      <c r="G13" s="29"/>
      <c r="H13" s="29"/>
      <c r="I13" s="29"/>
    </row>
    <row r="14" spans="1:9" s="19" customFormat="1" ht="10.5" customHeight="1">
      <c r="A14" s="68"/>
      <c r="B14" s="71"/>
      <c r="C14" s="62"/>
      <c r="D14" s="62"/>
      <c r="E14" s="31" t="s">
        <v>14</v>
      </c>
      <c r="F14" s="55"/>
      <c r="G14" s="52" t="s">
        <v>11</v>
      </c>
      <c r="H14" s="50" t="s">
        <v>12</v>
      </c>
      <c r="I14" s="50" t="s">
        <v>13</v>
      </c>
    </row>
    <row r="15" spans="1:9" s="19" customFormat="1" ht="6" customHeight="1" hidden="1">
      <c r="A15" s="69"/>
      <c r="B15" s="72"/>
      <c r="C15" s="62"/>
      <c r="D15" s="62"/>
      <c r="E15" s="32"/>
      <c r="F15" s="56"/>
      <c r="G15" s="53"/>
      <c r="H15" s="51"/>
      <c r="I15" s="51"/>
    </row>
    <row r="16" spans="1:9" ht="12" customHeight="1" thickBot="1">
      <c r="A16" s="18">
        <v>1</v>
      </c>
      <c r="B16" s="17">
        <v>3</v>
      </c>
      <c r="C16" s="13">
        <v>4</v>
      </c>
      <c r="D16" s="13">
        <v>5</v>
      </c>
      <c r="E16" s="13">
        <v>11</v>
      </c>
      <c r="F16" s="13">
        <v>6</v>
      </c>
      <c r="G16" s="13">
        <v>14</v>
      </c>
      <c r="H16" s="13">
        <v>15</v>
      </c>
      <c r="I16" s="14">
        <v>16</v>
      </c>
    </row>
    <row r="17" spans="1:9" ht="12.75">
      <c r="A17" s="20" t="s">
        <v>8</v>
      </c>
      <c r="B17" s="26" t="s">
        <v>16</v>
      </c>
      <c r="C17" s="21">
        <f>C18+C78</f>
        <v>15576786</v>
      </c>
      <c r="D17" s="21">
        <f>D18+D78</f>
        <v>7180130.4399999995</v>
      </c>
      <c r="E17" s="21"/>
      <c r="F17" s="21">
        <f>D17/C17*100</f>
        <v>46.09507018970408</v>
      </c>
      <c r="G17" s="21" t="s">
        <v>15</v>
      </c>
      <c r="H17" s="21" t="s">
        <v>15</v>
      </c>
      <c r="I17" s="21" t="s">
        <v>15</v>
      </c>
    </row>
    <row r="18" spans="1:9" s="23" customFormat="1" ht="12.75">
      <c r="A18" s="22" t="s">
        <v>17</v>
      </c>
      <c r="B18" s="26" t="s">
        <v>18</v>
      </c>
      <c r="C18" s="21">
        <f>C20+C26+C29+C48+C50+C56</f>
        <v>6376245</v>
      </c>
      <c r="D18" s="21">
        <f>D20+D26+D29+D48+D50+D56</f>
        <v>2506366.44</v>
      </c>
      <c r="E18" s="21"/>
      <c r="F18" s="21">
        <f>D18/C18*100</f>
        <v>39.30787540315656</v>
      </c>
      <c r="G18" s="21" t="s">
        <v>15</v>
      </c>
      <c r="H18" s="21" t="s">
        <v>15</v>
      </c>
      <c r="I18" s="21" t="s">
        <v>15</v>
      </c>
    </row>
    <row r="19" spans="1:9" s="23" customFormat="1" ht="12.75" hidden="1">
      <c r="A19" s="22"/>
      <c r="B19" s="26"/>
      <c r="C19" s="21"/>
      <c r="D19" s="21"/>
      <c r="E19" s="21"/>
      <c r="F19" s="21"/>
      <c r="G19" s="21" t="s">
        <v>15</v>
      </c>
      <c r="H19" s="21" t="s">
        <v>15</v>
      </c>
      <c r="I19" s="21" t="s">
        <v>15</v>
      </c>
    </row>
    <row r="20" spans="1:9" s="23" customFormat="1" ht="12.75">
      <c r="A20" s="22" t="s">
        <v>19</v>
      </c>
      <c r="B20" s="26" t="s">
        <v>20</v>
      </c>
      <c r="C20" s="21">
        <f>C21+C22</f>
        <v>3139245</v>
      </c>
      <c r="D20" s="21">
        <f>D22</f>
        <v>1509851.82</v>
      </c>
      <c r="E20" s="21"/>
      <c r="F20" s="21">
        <f>D20/C20*100</f>
        <v>48.09601735449129</v>
      </c>
      <c r="G20" s="21" t="s">
        <v>15</v>
      </c>
      <c r="H20" s="21" t="s">
        <v>15</v>
      </c>
      <c r="I20" s="21" t="s">
        <v>15</v>
      </c>
    </row>
    <row r="21" spans="1:9" s="23" customFormat="1" ht="42.75" customHeight="1" hidden="1">
      <c r="A21" s="22"/>
      <c r="B21" s="26"/>
      <c r="C21" s="21"/>
      <c r="D21" s="21"/>
      <c r="E21" s="21"/>
      <c r="F21" s="21"/>
      <c r="G21" s="21" t="s">
        <v>15</v>
      </c>
      <c r="H21" s="21" t="s">
        <v>15</v>
      </c>
      <c r="I21" s="21" t="s">
        <v>15</v>
      </c>
    </row>
    <row r="22" spans="1:9" s="23" customFormat="1" ht="81" customHeight="1">
      <c r="A22" s="22" t="s">
        <v>21</v>
      </c>
      <c r="B22" s="26" t="s">
        <v>22</v>
      </c>
      <c r="C22" s="21">
        <v>3139245</v>
      </c>
      <c r="D22" s="21">
        <v>1509851.82</v>
      </c>
      <c r="E22" s="21"/>
      <c r="F22" s="21">
        <f>D22/C22*100</f>
        <v>48.09601735449129</v>
      </c>
      <c r="G22" s="21" t="s">
        <v>15</v>
      </c>
      <c r="H22" s="21" t="s">
        <v>15</v>
      </c>
      <c r="I22" s="21" t="s">
        <v>15</v>
      </c>
    </row>
    <row r="23" spans="1:9" s="23" customFormat="1" ht="70.5" customHeight="1">
      <c r="A23" s="22" t="s">
        <v>23</v>
      </c>
      <c r="B23" s="26" t="s">
        <v>24</v>
      </c>
      <c r="C23" s="37" t="s">
        <v>85</v>
      </c>
      <c r="D23" s="21">
        <v>1509851.82</v>
      </c>
      <c r="E23" s="21"/>
      <c r="F23" s="21">
        <f>D23/C23*100</f>
        <v>48.09601735449129</v>
      </c>
      <c r="G23" s="21" t="s">
        <v>15</v>
      </c>
      <c r="H23" s="21" t="s">
        <v>15</v>
      </c>
      <c r="I23" s="21" t="s">
        <v>15</v>
      </c>
    </row>
    <row r="24" spans="1:9" s="23" customFormat="1" ht="41.25" customHeight="1" hidden="1">
      <c r="A24" s="22" t="s">
        <v>25</v>
      </c>
      <c r="B24" s="26" t="s">
        <v>26</v>
      </c>
      <c r="C24" s="37" t="s">
        <v>85</v>
      </c>
      <c r="D24" s="37" t="s">
        <v>77</v>
      </c>
      <c r="E24" s="21"/>
      <c r="F24" s="37" t="s">
        <v>77</v>
      </c>
      <c r="G24" s="21" t="s">
        <v>15</v>
      </c>
      <c r="H24" s="21" t="s">
        <v>15</v>
      </c>
      <c r="I24" s="21" t="s">
        <v>15</v>
      </c>
    </row>
    <row r="25" spans="1:9" s="23" customFormat="1" ht="59.25" customHeight="1" hidden="1">
      <c r="A25" s="22" t="s">
        <v>79</v>
      </c>
      <c r="B25" s="26" t="s">
        <v>80</v>
      </c>
      <c r="C25" s="37" t="s">
        <v>77</v>
      </c>
      <c r="D25" s="37" t="s">
        <v>77</v>
      </c>
      <c r="E25" s="21"/>
      <c r="F25" s="21" t="e">
        <f>D25/C25*100</f>
        <v>#DIV/0!</v>
      </c>
      <c r="G25" s="21"/>
      <c r="H25" s="21"/>
      <c r="I25" s="21"/>
    </row>
    <row r="26" spans="1:9" s="23" customFormat="1" ht="12.75">
      <c r="A26" s="22" t="s">
        <v>27</v>
      </c>
      <c r="B26" s="26" t="s">
        <v>28</v>
      </c>
      <c r="C26" s="21">
        <f>C27+C28</f>
        <v>51000</v>
      </c>
      <c r="D26" s="21">
        <f>D27+D28</f>
        <v>10730.53</v>
      </c>
      <c r="E26" s="21"/>
      <c r="F26" s="21">
        <f>D26/C26*100</f>
        <v>21.040254901960786</v>
      </c>
      <c r="G26" s="21" t="s">
        <v>15</v>
      </c>
      <c r="H26" s="21" t="s">
        <v>15</v>
      </c>
      <c r="I26" s="21" t="s">
        <v>15</v>
      </c>
    </row>
    <row r="27" spans="1:9" s="23" customFormat="1" ht="30" customHeight="1" hidden="1">
      <c r="A27" s="22"/>
      <c r="B27" s="26"/>
      <c r="C27" s="21"/>
      <c r="D27" s="21"/>
      <c r="E27" s="21"/>
      <c r="F27" s="21"/>
      <c r="G27" s="21" t="s">
        <v>15</v>
      </c>
      <c r="H27" s="21" t="s">
        <v>15</v>
      </c>
      <c r="I27" s="21" t="s">
        <v>15</v>
      </c>
    </row>
    <row r="28" spans="1:9" s="23" customFormat="1" ht="17.25" customHeight="1">
      <c r="A28" s="22" t="s">
        <v>29</v>
      </c>
      <c r="B28" s="26" t="s">
        <v>30</v>
      </c>
      <c r="C28" s="21">
        <v>51000</v>
      </c>
      <c r="D28" s="21">
        <v>10730.53</v>
      </c>
      <c r="E28" s="21"/>
      <c r="F28" s="21">
        <f>D28/C28*100</f>
        <v>21.040254901960786</v>
      </c>
      <c r="G28" s="21" t="s">
        <v>15</v>
      </c>
      <c r="H28" s="21" t="s">
        <v>15</v>
      </c>
      <c r="I28" s="21" t="s">
        <v>15</v>
      </c>
    </row>
    <row r="29" spans="1:9" s="23" customFormat="1" ht="12.75">
      <c r="A29" s="22" t="s">
        <v>31</v>
      </c>
      <c r="B29" s="26" t="s">
        <v>32</v>
      </c>
      <c r="C29" s="21">
        <v>656000</v>
      </c>
      <c r="D29" s="21">
        <f>D30+D32</f>
        <v>350438.72</v>
      </c>
      <c r="E29" s="21"/>
      <c r="F29" s="21">
        <f>D29/C29*100</f>
        <v>53.42053658536585</v>
      </c>
      <c r="G29" s="21" t="s">
        <v>15</v>
      </c>
      <c r="H29" s="21" t="s">
        <v>15</v>
      </c>
      <c r="I29" s="21" t="s">
        <v>15</v>
      </c>
    </row>
    <row r="30" spans="1:9" s="23" customFormat="1" ht="12.75">
      <c r="A30" s="22" t="s">
        <v>33</v>
      </c>
      <c r="B30" s="26" t="s">
        <v>34</v>
      </c>
      <c r="C30" s="21">
        <v>350000</v>
      </c>
      <c r="D30" s="21">
        <v>79296.55</v>
      </c>
      <c r="E30" s="21"/>
      <c r="F30" s="21">
        <f>D30/C30*100</f>
        <v>22.656157142857143</v>
      </c>
      <c r="G30" s="21" t="s">
        <v>15</v>
      </c>
      <c r="H30" s="21" t="s">
        <v>15</v>
      </c>
      <c r="I30" s="21" t="s">
        <v>15</v>
      </c>
    </row>
    <row r="31" spans="1:9" s="23" customFormat="1" ht="39" customHeight="1">
      <c r="A31" s="22" t="s">
        <v>35</v>
      </c>
      <c r="B31" s="26" t="s">
        <v>36</v>
      </c>
      <c r="C31" s="21">
        <v>350000</v>
      </c>
      <c r="D31" s="21">
        <v>79296.55</v>
      </c>
      <c r="E31" s="21"/>
      <c r="F31" s="21">
        <f>D31/C31*100</f>
        <v>22.656157142857143</v>
      </c>
      <c r="G31" s="21" t="s">
        <v>15</v>
      </c>
      <c r="H31" s="21" t="s">
        <v>15</v>
      </c>
      <c r="I31" s="21" t="s">
        <v>15</v>
      </c>
    </row>
    <row r="32" spans="1:9" s="23" customFormat="1" ht="12.75">
      <c r="A32" s="22" t="s">
        <v>37</v>
      </c>
      <c r="B32" s="26" t="s">
        <v>38</v>
      </c>
      <c r="C32" s="21">
        <f>C34+C36</f>
        <v>306000</v>
      </c>
      <c r="D32" s="21">
        <v>271142.17</v>
      </c>
      <c r="E32" s="21"/>
      <c r="F32" s="21">
        <f>D32/C32*100</f>
        <v>88.6085522875817</v>
      </c>
      <c r="G32" s="21" t="s">
        <v>15</v>
      </c>
      <c r="H32" s="21" t="s">
        <v>15</v>
      </c>
      <c r="I32" s="21" t="s">
        <v>15</v>
      </c>
    </row>
    <row r="33" spans="1:9" s="23" customFormat="1" ht="44.25" customHeight="1" hidden="1">
      <c r="A33" s="22"/>
      <c r="B33" s="26"/>
      <c r="C33" s="21"/>
      <c r="D33" s="21"/>
      <c r="E33" s="21"/>
      <c r="F33" s="21"/>
      <c r="G33" s="21" t="s">
        <v>15</v>
      </c>
      <c r="H33" s="21" t="s">
        <v>15</v>
      </c>
      <c r="I33" s="21" t="s">
        <v>15</v>
      </c>
    </row>
    <row r="34" spans="1:9" s="23" customFormat="1" ht="43.5" customHeight="1">
      <c r="A34" s="22" t="s">
        <v>39</v>
      </c>
      <c r="B34" s="26" t="s">
        <v>40</v>
      </c>
      <c r="C34" s="21">
        <v>306000</v>
      </c>
      <c r="D34" s="21">
        <v>271142.17</v>
      </c>
      <c r="E34" s="21"/>
      <c r="F34" s="21">
        <f>D34/C34*100</f>
        <v>88.6085522875817</v>
      </c>
      <c r="G34" s="21" t="s">
        <v>15</v>
      </c>
      <c r="H34" s="21" t="s">
        <v>15</v>
      </c>
      <c r="I34" s="21" t="s">
        <v>15</v>
      </c>
    </row>
    <row r="35" spans="1:9" s="23" customFormat="1" ht="45.75" customHeight="1" hidden="1">
      <c r="A35" s="22" t="s">
        <v>41</v>
      </c>
      <c r="B35" s="26" t="s">
        <v>42</v>
      </c>
      <c r="C35" s="37" t="s">
        <v>77</v>
      </c>
      <c r="D35" s="21">
        <v>0</v>
      </c>
      <c r="E35" s="21"/>
      <c r="F35" s="21" t="e">
        <f aca="true" t="shared" si="0" ref="F35:F50">D35/C35*100</f>
        <v>#DIV/0!</v>
      </c>
      <c r="G35" s="21" t="s">
        <v>15</v>
      </c>
      <c r="H35" s="21" t="s">
        <v>15</v>
      </c>
      <c r="I35" s="21" t="s">
        <v>15</v>
      </c>
    </row>
    <row r="36" spans="1:9" s="23" customFormat="1" ht="72.75" customHeight="1" hidden="1">
      <c r="A36" s="22" t="s">
        <v>43</v>
      </c>
      <c r="B36" s="26" t="s">
        <v>44</v>
      </c>
      <c r="C36" s="37" t="s">
        <v>77</v>
      </c>
      <c r="D36" s="37" t="s">
        <v>77</v>
      </c>
      <c r="E36" s="21"/>
      <c r="F36" s="21" t="e">
        <f t="shared" si="0"/>
        <v>#DIV/0!</v>
      </c>
      <c r="G36" s="21" t="s">
        <v>15</v>
      </c>
      <c r="H36" s="21" t="s">
        <v>15</v>
      </c>
      <c r="I36" s="21" t="s">
        <v>15</v>
      </c>
    </row>
    <row r="37" spans="1:9" s="23" customFormat="1" ht="12.75" hidden="1">
      <c r="A37" s="22"/>
      <c r="B37" s="26"/>
      <c r="C37" s="37"/>
      <c r="D37" s="21"/>
      <c r="E37" s="21"/>
      <c r="F37" s="21" t="e">
        <f t="shared" si="0"/>
        <v>#DIV/0!</v>
      </c>
      <c r="G37" s="21" t="s">
        <v>15</v>
      </c>
      <c r="H37" s="21" t="s">
        <v>15</v>
      </c>
      <c r="I37" s="21" t="s">
        <v>15</v>
      </c>
    </row>
    <row r="38" spans="1:9" s="23" customFormat="1" ht="12.75" hidden="1">
      <c r="A38" s="22"/>
      <c r="B38" s="26"/>
      <c r="C38" s="37"/>
      <c r="D38" s="21"/>
      <c r="E38" s="21"/>
      <c r="F38" s="21" t="e">
        <f t="shared" si="0"/>
        <v>#DIV/0!</v>
      </c>
      <c r="G38" s="21" t="s">
        <v>15</v>
      </c>
      <c r="H38" s="21" t="s">
        <v>15</v>
      </c>
      <c r="I38" s="21" t="s">
        <v>15</v>
      </c>
    </row>
    <row r="39" spans="1:9" s="23" customFormat="1" ht="19.5" customHeight="1" hidden="1">
      <c r="A39" s="22"/>
      <c r="B39" s="26"/>
      <c r="C39" s="37"/>
      <c r="D39" s="21"/>
      <c r="E39" s="21"/>
      <c r="F39" s="21" t="e">
        <f t="shared" si="0"/>
        <v>#DIV/0!</v>
      </c>
      <c r="G39" s="21" t="s">
        <v>15</v>
      </c>
      <c r="H39" s="21" t="s">
        <v>15</v>
      </c>
      <c r="I39" s="21" t="s">
        <v>15</v>
      </c>
    </row>
    <row r="40" spans="1:9" s="23" customFormat="1" ht="16.5" customHeight="1" hidden="1">
      <c r="A40" s="22"/>
      <c r="B40" s="26"/>
      <c r="C40" s="37"/>
      <c r="D40" s="21"/>
      <c r="E40" s="21"/>
      <c r="F40" s="21" t="e">
        <f t="shared" si="0"/>
        <v>#DIV/0!</v>
      </c>
      <c r="G40" s="21" t="s">
        <v>15</v>
      </c>
      <c r="H40" s="21" t="s">
        <v>15</v>
      </c>
      <c r="I40" s="21" t="s">
        <v>15</v>
      </c>
    </row>
    <row r="41" spans="1:9" s="23" customFormat="1" ht="42.75" customHeight="1" hidden="1">
      <c r="A41" s="22"/>
      <c r="B41" s="26"/>
      <c r="C41" s="37"/>
      <c r="D41" s="21"/>
      <c r="E41" s="21"/>
      <c r="F41" s="21" t="e">
        <f t="shared" si="0"/>
        <v>#DIV/0!</v>
      </c>
      <c r="G41" s="21" t="s">
        <v>15</v>
      </c>
      <c r="H41" s="21" t="s">
        <v>15</v>
      </c>
      <c r="I41" s="21" t="s">
        <v>15</v>
      </c>
    </row>
    <row r="42" spans="1:9" s="23" customFormat="1" ht="0.75" customHeight="1">
      <c r="A42" s="22"/>
      <c r="B42" s="26"/>
      <c r="C42" s="37"/>
      <c r="D42" s="21"/>
      <c r="E42" s="21"/>
      <c r="F42" s="21" t="e">
        <f t="shared" si="0"/>
        <v>#DIV/0!</v>
      </c>
      <c r="G42" s="21" t="s">
        <v>15</v>
      </c>
      <c r="H42" s="21" t="s">
        <v>15</v>
      </c>
      <c r="I42" s="21" t="s">
        <v>15</v>
      </c>
    </row>
    <row r="43" spans="1:9" s="23" customFormat="1" ht="29.25" customHeight="1" hidden="1">
      <c r="A43" s="22" t="s">
        <v>45</v>
      </c>
      <c r="B43" s="26" t="s">
        <v>46</v>
      </c>
      <c r="C43" s="37" t="s">
        <v>77</v>
      </c>
      <c r="D43" s="37" t="s">
        <v>77</v>
      </c>
      <c r="E43" s="21"/>
      <c r="F43" s="21" t="e">
        <f t="shared" si="0"/>
        <v>#DIV/0!</v>
      </c>
      <c r="G43" s="21" t="s">
        <v>15</v>
      </c>
      <c r="H43" s="21" t="s">
        <v>15</v>
      </c>
      <c r="I43" s="21" t="s">
        <v>15</v>
      </c>
    </row>
    <row r="44" spans="1:9" s="23" customFormat="1" ht="12.75" hidden="1">
      <c r="A44" s="22"/>
      <c r="B44" s="26"/>
      <c r="C44" s="37"/>
      <c r="D44" s="21"/>
      <c r="E44" s="21"/>
      <c r="F44" s="21" t="e">
        <f t="shared" si="0"/>
        <v>#DIV/0!</v>
      </c>
      <c r="G44" s="21" t="s">
        <v>15</v>
      </c>
      <c r="H44" s="21" t="s">
        <v>15</v>
      </c>
      <c r="I44" s="21" t="s">
        <v>15</v>
      </c>
    </row>
    <row r="45" spans="1:9" s="23" customFormat="1" ht="12.75" hidden="1">
      <c r="A45" s="22"/>
      <c r="B45" s="26"/>
      <c r="C45" s="37"/>
      <c r="D45" s="21"/>
      <c r="E45" s="21"/>
      <c r="F45" s="21" t="e">
        <f t="shared" si="0"/>
        <v>#DIV/0!</v>
      </c>
      <c r="G45" s="21" t="s">
        <v>15</v>
      </c>
      <c r="H45" s="21" t="s">
        <v>15</v>
      </c>
      <c r="I45" s="21" t="s">
        <v>15</v>
      </c>
    </row>
    <row r="46" spans="1:9" s="23" customFormat="1" ht="12.75" hidden="1">
      <c r="A46" s="22"/>
      <c r="B46" s="26"/>
      <c r="C46" s="37"/>
      <c r="D46" s="21"/>
      <c r="E46" s="21"/>
      <c r="F46" s="21" t="e">
        <f t="shared" si="0"/>
        <v>#DIV/0!</v>
      </c>
      <c r="G46" s="21" t="s">
        <v>15</v>
      </c>
      <c r="H46" s="21" t="s">
        <v>15</v>
      </c>
      <c r="I46" s="21" t="s">
        <v>15</v>
      </c>
    </row>
    <row r="47" spans="1:9" s="23" customFormat="1" ht="12.75" hidden="1">
      <c r="A47" s="22"/>
      <c r="B47" s="26"/>
      <c r="C47" s="37"/>
      <c r="D47" s="21"/>
      <c r="E47" s="21"/>
      <c r="F47" s="21" t="e">
        <f t="shared" si="0"/>
        <v>#DIV/0!</v>
      </c>
      <c r="G47" s="21" t="s">
        <v>15</v>
      </c>
      <c r="H47" s="21" t="s">
        <v>15</v>
      </c>
      <c r="I47" s="21" t="s">
        <v>15</v>
      </c>
    </row>
    <row r="48" spans="1:9" s="23" customFormat="1" ht="24.75" customHeight="1">
      <c r="A48" s="22" t="s">
        <v>110</v>
      </c>
      <c r="B48" s="26" t="s">
        <v>46</v>
      </c>
      <c r="C48" s="37"/>
      <c r="D48" s="21">
        <v>198.44</v>
      </c>
      <c r="E48" s="21"/>
      <c r="F48" s="21">
        <v>0</v>
      </c>
      <c r="G48" s="21" t="s">
        <v>15</v>
      </c>
      <c r="H48" s="21" t="s">
        <v>15</v>
      </c>
      <c r="I48" s="21" t="s">
        <v>15</v>
      </c>
    </row>
    <row r="49" spans="1:9" s="23" customFormat="1" ht="33.75" customHeight="1">
      <c r="A49" s="22" t="s">
        <v>47</v>
      </c>
      <c r="B49" s="26" t="s">
        <v>48</v>
      </c>
      <c r="C49" s="37" t="s">
        <v>77</v>
      </c>
      <c r="D49" s="37" t="s">
        <v>109</v>
      </c>
      <c r="E49" s="21"/>
      <c r="F49" s="21">
        <v>0</v>
      </c>
      <c r="G49" s="21" t="s">
        <v>15</v>
      </c>
      <c r="H49" s="21" t="s">
        <v>15</v>
      </c>
      <c r="I49" s="21" t="s">
        <v>15</v>
      </c>
    </row>
    <row r="50" spans="1:9" s="23" customFormat="1" ht="36" customHeight="1">
      <c r="A50" s="22" t="s">
        <v>49</v>
      </c>
      <c r="B50" s="26" t="s">
        <v>50</v>
      </c>
      <c r="C50" s="21">
        <f>C52</f>
        <v>530000</v>
      </c>
      <c r="D50" s="21">
        <f>D52</f>
        <v>548897.8700000001</v>
      </c>
      <c r="E50" s="21"/>
      <c r="F50" s="21">
        <f t="shared" si="0"/>
        <v>103.56563584905662</v>
      </c>
      <c r="G50" s="21" t="s">
        <v>15</v>
      </c>
      <c r="H50" s="21" t="s">
        <v>15</v>
      </c>
      <c r="I50" s="21" t="s">
        <v>15</v>
      </c>
    </row>
    <row r="51" spans="1:9" s="23" customFormat="1" ht="67.5" customHeight="1" hidden="1">
      <c r="A51" s="22" t="s">
        <v>51</v>
      </c>
      <c r="B51" s="26" t="s">
        <v>52</v>
      </c>
      <c r="C51" s="21">
        <v>500000</v>
      </c>
      <c r="D51" s="37" t="s">
        <v>77</v>
      </c>
      <c r="E51" s="37"/>
      <c r="F51" s="37" t="s">
        <v>77</v>
      </c>
      <c r="G51" s="21" t="s">
        <v>15</v>
      </c>
      <c r="H51" s="21" t="s">
        <v>15</v>
      </c>
      <c r="I51" s="21" t="s">
        <v>15</v>
      </c>
    </row>
    <row r="52" spans="1:9" s="23" customFormat="1" ht="51" customHeight="1">
      <c r="A52" s="22" t="s">
        <v>53</v>
      </c>
      <c r="B52" s="26" t="s">
        <v>54</v>
      </c>
      <c r="C52" s="21">
        <f>C54+C55</f>
        <v>530000</v>
      </c>
      <c r="D52" s="21">
        <f>D54+D55</f>
        <v>548897.8700000001</v>
      </c>
      <c r="E52" s="21"/>
      <c r="F52" s="21">
        <f>D52/C52*100</f>
        <v>103.56563584905662</v>
      </c>
      <c r="G52" s="21" t="s">
        <v>15</v>
      </c>
      <c r="H52" s="21" t="s">
        <v>15</v>
      </c>
      <c r="I52" s="21" t="s">
        <v>15</v>
      </c>
    </row>
    <row r="53" spans="1:9" s="23" customFormat="1" ht="0.75" customHeight="1">
      <c r="A53" s="22"/>
      <c r="B53" s="26"/>
      <c r="C53" s="21"/>
      <c r="D53" s="21"/>
      <c r="E53" s="21"/>
      <c r="F53" s="21"/>
      <c r="G53" s="21" t="s">
        <v>15</v>
      </c>
      <c r="H53" s="21" t="s">
        <v>15</v>
      </c>
      <c r="I53" s="21" t="s">
        <v>15</v>
      </c>
    </row>
    <row r="54" spans="1:9" s="23" customFormat="1" ht="60.75" customHeight="1">
      <c r="A54" s="22" t="s">
        <v>55</v>
      </c>
      <c r="B54" s="26" t="s">
        <v>56</v>
      </c>
      <c r="C54" s="21">
        <v>500000</v>
      </c>
      <c r="D54" s="21">
        <v>536813.31</v>
      </c>
      <c r="E54" s="21"/>
      <c r="F54" s="21">
        <f>D54/C54*100</f>
        <v>107.36266200000001</v>
      </c>
      <c r="G54" s="21" t="s">
        <v>15</v>
      </c>
      <c r="H54" s="21" t="s">
        <v>15</v>
      </c>
      <c r="I54" s="21" t="s">
        <v>15</v>
      </c>
    </row>
    <row r="55" spans="1:9" s="23" customFormat="1" ht="45" customHeight="1">
      <c r="A55" s="22" t="s">
        <v>70</v>
      </c>
      <c r="B55" s="26" t="s">
        <v>71</v>
      </c>
      <c r="C55" s="37" t="s">
        <v>84</v>
      </c>
      <c r="D55" s="37" t="s">
        <v>101</v>
      </c>
      <c r="E55" s="21"/>
      <c r="F55" s="21">
        <f>D55/C55*100</f>
        <v>40.281866666666666</v>
      </c>
      <c r="G55" s="21"/>
      <c r="H55" s="21"/>
      <c r="I55" s="21"/>
    </row>
    <row r="56" spans="1:9" s="23" customFormat="1" ht="33" customHeight="1">
      <c r="A56" s="35" t="s">
        <v>104</v>
      </c>
      <c r="B56" s="26" t="s">
        <v>73</v>
      </c>
      <c r="C56" s="37" t="s">
        <v>105</v>
      </c>
      <c r="D56" s="37" t="s">
        <v>108</v>
      </c>
      <c r="E56" s="21"/>
      <c r="F56" s="21">
        <f>D56/C56*100</f>
        <v>4.3124530000000005</v>
      </c>
      <c r="G56" s="21"/>
      <c r="H56" s="21"/>
      <c r="I56" s="21"/>
    </row>
    <row r="57" spans="1:9" s="23" customFormat="1" ht="22.5" customHeight="1">
      <c r="A57" s="35" t="s">
        <v>74</v>
      </c>
      <c r="B57" s="26" t="s">
        <v>75</v>
      </c>
      <c r="C57" s="21">
        <v>2000000</v>
      </c>
      <c r="D57" s="21">
        <v>0</v>
      </c>
      <c r="E57" s="21"/>
      <c r="F57" s="21">
        <f aca="true" t="shared" si="1" ref="F57:F77">D57/C57*100</f>
        <v>0</v>
      </c>
      <c r="G57" s="21"/>
      <c r="H57" s="21"/>
      <c r="I57" s="21"/>
    </row>
    <row r="58" spans="1:9" s="23" customFormat="1" ht="57" customHeight="1" hidden="1">
      <c r="A58" s="34" t="s">
        <v>78</v>
      </c>
      <c r="B58" s="26" t="s">
        <v>76</v>
      </c>
      <c r="C58" s="37" t="s">
        <v>77</v>
      </c>
      <c r="D58" s="37" t="s">
        <v>77</v>
      </c>
      <c r="E58" s="21"/>
      <c r="F58" s="21" t="e">
        <f t="shared" si="1"/>
        <v>#DIV/0!</v>
      </c>
      <c r="G58" s="21"/>
      <c r="H58" s="21"/>
      <c r="I58" s="21"/>
    </row>
    <row r="59" spans="1:9" s="23" customFormat="1" ht="12.75" hidden="1">
      <c r="A59" s="22"/>
      <c r="B59" s="26"/>
      <c r="C59" s="37" t="s">
        <v>77</v>
      </c>
      <c r="D59" s="37" t="s">
        <v>77</v>
      </c>
      <c r="E59" s="21"/>
      <c r="F59" s="21" t="e">
        <f t="shared" si="1"/>
        <v>#DIV/0!</v>
      </c>
      <c r="G59" s="21" t="s">
        <v>15</v>
      </c>
      <c r="H59" s="21" t="s">
        <v>15</v>
      </c>
      <c r="I59" s="21" t="s">
        <v>15</v>
      </c>
    </row>
    <row r="60" spans="1:9" s="23" customFormat="1" ht="12.75" hidden="1">
      <c r="A60" s="22"/>
      <c r="B60" s="26"/>
      <c r="C60" s="37" t="s">
        <v>77</v>
      </c>
      <c r="D60" s="37" t="s">
        <v>77</v>
      </c>
      <c r="E60" s="21"/>
      <c r="F60" s="21" t="e">
        <f t="shared" si="1"/>
        <v>#DIV/0!</v>
      </c>
      <c r="G60" s="21" t="s">
        <v>15</v>
      </c>
      <c r="H60" s="21" t="s">
        <v>15</v>
      </c>
      <c r="I60" s="21" t="s">
        <v>15</v>
      </c>
    </row>
    <row r="61" spans="1:9" s="23" customFormat="1" ht="48.75" customHeight="1" hidden="1">
      <c r="A61" s="22"/>
      <c r="B61" s="26"/>
      <c r="C61" s="37" t="s">
        <v>77</v>
      </c>
      <c r="D61" s="37" t="s">
        <v>77</v>
      </c>
      <c r="E61" s="21"/>
      <c r="F61" s="21" t="e">
        <f t="shared" si="1"/>
        <v>#DIV/0!</v>
      </c>
      <c r="G61" s="21" t="s">
        <v>15</v>
      </c>
      <c r="H61" s="21" t="s">
        <v>15</v>
      </c>
      <c r="I61" s="21" t="s">
        <v>15</v>
      </c>
    </row>
    <row r="62" spans="1:9" s="23" customFormat="1" ht="54" customHeight="1" hidden="1">
      <c r="A62" s="22"/>
      <c r="B62" s="26"/>
      <c r="C62" s="37" t="s">
        <v>77</v>
      </c>
      <c r="D62" s="37" t="s">
        <v>77</v>
      </c>
      <c r="E62" s="21"/>
      <c r="F62" s="21" t="e">
        <f t="shared" si="1"/>
        <v>#DIV/0!</v>
      </c>
      <c r="G62" s="21" t="s">
        <v>15</v>
      </c>
      <c r="H62" s="21" t="s">
        <v>15</v>
      </c>
      <c r="I62" s="21" t="s">
        <v>15</v>
      </c>
    </row>
    <row r="63" spans="1:9" s="23" customFormat="1" ht="57" customHeight="1" hidden="1">
      <c r="A63" s="22"/>
      <c r="B63" s="26"/>
      <c r="C63" s="37" t="s">
        <v>77</v>
      </c>
      <c r="D63" s="37" t="s">
        <v>77</v>
      </c>
      <c r="E63" s="21"/>
      <c r="F63" s="21" t="e">
        <f t="shared" si="1"/>
        <v>#DIV/0!</v>
      </c>
      <c r="G63" s="21" t="s">
        <v>15</v>
      </c>
      <c r="H63" s="21" t="s">
        <v>15</v>
      </c>
      <c r="I63" s="21" t="s">
        <v>15</v>
      </c>
    </row>
    <row r="64" spans="1:9" s="23" customFormat="1" ht="41.25" customHeight="1" hidden="1">
      <c r="A64" s="22"/>
      <c r="B64" s="26"/>
      <c r="C64" s="37" t="s">
        <v>77</v>
      </c>
      <c r="D64" s="37" t="s">
        <v>77</v>
      </c>
      <c r="E64" s="21"/>
      <c r="F64" s="21" t="e">
        <f t="shared" si="1"/>
        <v>#DIV/0!</v>
      </c>
      <c r="G64" s="21" t="s">
        <v>15</v>
      </c>
      <c r="H64" s="21" t="s">
        <v>15</v>
      </c>
      <c r="I64" s="21" t="s">
        <v>15</v>
      </c>
    </row>
    <row r="65" spans="1:9" s="23" customFormat="1" ht="60" customHeight="1" hidden="1">
      <c r="A65" s="22"/>
      <c r="B65" s="26"/>
      <c r="C65" s="37" t="s">
        <v>77</v>
      </c>
      <c r="D65" s="37" t="s">
        <v>77</v>
      </c>
      <c r="E65" s="21"/>
      <c r="F65" s="21" t="e">
        <f t="shared" si="1"/>
        <v>#DIV/0!</v>
      </c>
      <c r="G65" s="21" t="s">
        <v>15</v>
      </c>
      <c r="H65" s="21" t="s">
        <v>15</v>
      </c>
      <c r="I65" s="21" t="s">
        <v>15</v>
      </c>
    </row>
    <row r="66" spans="1:9" s="23" customFormat="1" ht="12.75" hidden="1">
      <c r="A66" s="22"/>
      <c r="B66" s="26"/>
      <c r="C66" s="37" t="s">
        <v>77</v>
      </c>
      <c r="D66" s="37" t="s">
        <v>77</v>
      </c>
      <c r="E66" s="21"/>
      <c r="F66" s="21" t="e">
        <f t="shared" si="1"/>
        <v>#DIV/0!</v>
      </c>
      <c r="G66" s="21" t="s">
        <v>15</v>
      </c>
      <c r="H66" s="21" t="s">
        <v>15</v>
      </c>
      <c r="I66" s="21" t="s">
        <v>15</v>
      </c>
    </row>
    <row r="67" spans="1:9" s="23" customFormat="1" ht="57.75" customHeight="1" hidden="1">
      <c r="A67" s="22"/>
      <c r="B67" s="26"/>
      <c r="C67" s="37" t="s">
        <v>77</v>
      </c>
      <c r="D67" s="37" t="s">
        <v>77</v>
      </c>
      <c r="E67" s="21"/>
      <c r="F67" s="21" t="e">
        <f t="shared" si="1"/>
        <v>#DIV/0!</v>
      </c>
      <c r="G67" s="21" t="s">
        <v>15</v>
      </c>
      <c r="H67" s="21" t="s">
        <v>15</v>
      </c>
      <c r="I67" s="21" t="s">
        <v>15</v>
      </c>
    </row>
    <row r="68" spans="1:9" s="23" customFormat="1" ht="33" customHeight="1" hidden="1">
      <c r="A68" s="22"/>
      <c r="B68" s="26"/>
      <c r="C68" s="37" t="s">
        <v>77</v>
      </c>
      <c r="D68" s="37" t="s">
        <v>77</v>
      </c>
      <c r="E68" s="21"/>
      <c r="F68" s="21" t="e">
        <f t="shared" si="1"/>
        <v>#DIV/0!</v>
      </c>
      <c r="G68" s="21" t="s">
        <v>15</v>
      </c>
      <c r="H68" s="21" t="s">
        <v>15</v>
      </c>
      <c r="I68" s="21" t="s">
        <v>15</v>
      </c>
    </row>
    <row r="69" spans="1:9" s="23" customFormat="1" ht="12.75" hidden="1">
      <c r="A69" s="22"/>
      <c r="B69" s="26"/>
      <c r="C69" s="37" t="s">
        <v>77</v>
      </c>
      <c r="D69" s="37" t="s">
        <v>77</v>
      </c>
      <c r="E69" s="21"/>
      <c r="F69" s="21" t="e">
        <f t="shared" si="1"/>
        <v>#DIV/0!</v>
      </c>
      <c r="G69" s="21" t="s">
        <v>15</v>
      </c>
      <c r="H69" s="21" t="s">
        <v>15</v>
      </c>
      <c r="I69" s="21" t="s">
        <v>15</v>
      </c>
    </row>
    <row r="70" spans="1:9" s="23" customFormat="1" ht="45" customHeight="1" hidden="1">
      <c r="A70" s="22"/>
      <c r="B70" s="26"/>
      <c r="C70" s="37" t="s">
        <v>77</v>
      </c>
      <c r="D70" s="37" t="s">
        <v>77</v>
      </c>
      <c r="E70" s="21"/>
      <c r="F70" s="21" t="e">
        <f t="shared" si="1"/>
        <v>#DIV/0!</v>
      </c>
      <c r="G70" s="21" t="s">
        <v>15</v>
      </c>
      <c r="H70" s="21" t="s">
        <v>15</v>
      </c>
      <c r="I70" s="21" t="s">
        <v>15</v>
      </c>
    </row>
    <row r="71" spans="1:9" s="23" customFormat="1" ht="12.75" hidden="1">
      <c r="A71" s="22"/>
      <c r="B71" s="26"/>
      <c r="C71" s="37" t="s">
        <v>77</v>
      </c>
      <c r="D71" s="37" t="s">
        <v>77</v>
      </c>
      <c r="E71" s="21"/>
      <c r="F71" s="21" t="e">
        <f t="shared" si="1"/>
        <v>#DIV/0!</v>
      </c>
      <c r="G71" s="21" t="s">
        <v>15</v>
      </c>
      <c r="H71" s="21" t="s">
        <v>15</v>
      </c>
      <c r="I71" s="21" t="s">
        <v>15</v>
      </c>
    </row>
    <row r="72" spans="1:9" s="23" customFormat="1" ht="12.75" hidden="1">
      <c r="A72" s="22"/>
      <c r="B72" s="26"/>
      <c r="C72" s="37" t="s">
        <v>77</v>
      </c>
      <c r="D72" s="37" t="s">
        <v>77</v>
      </c>
      <c r="E72" s="21"/>
      <c r="F72" s="21" t="e">
        <f t="shared" si="1"/>
        <v>#DIV/0!</v>
      </c>
      <c r="G72" s="21" t="s">
        <v>15</v>
      </c>
      <c r="H72" s="21" t="s">
        <v>15</v>
      </c>
      <c r="I72" s="21" t="s">
        <v>15</v>
      </c>
    </row>
    <row r="73" spans="1:9" s="23" customFormat="1" ht="12.75" hidden="1">
      <c r="A73" s="22"/>
      <c r="B73" s="26"/>
      <c r="C73" s="37" t="s">
        <v>77</v>
      </c>
      <c r="D73" s="37" t="s">
        <v>77</v>
      </c>
      <c r="E73" s="21"/>
      <c r="F73" s="21" t="e">
        <f t="shared" si="1"/>
        <v>#DIV/0!</v>
      </c>
      <c r="G73" s="21" t="s">
        <v>15</v>
      </c>
      <c r="H73" s="21" t="s">
        <v>15</v>
      </c>
      <c r="I73" s="21" t="s">
        <v>15</v>
      </c>
    </row>
    <row r="74" spans="1:9" s="23" customFormat="1" ht="41.25" customHeight="1" hidden="1">
      <c r="A74" s="22"/>
      <c r="B74" s="26"/>
      <c r="C74" s="37" t="s">
        <v>77</v>
      </c>
      <c r="D74" s="37" t="s">
        <v>77</v>
      </c>
      <c r="E74" s="21"/>
      <c r="F74" s="21" t="e">
        <f t="shared" si="1"/>
        <v>#DIV/0!</v>
      </c>
      <c r="G74" s="21" t="s">
        <v>15</v>
      </c>
      <c r="H74" s="21" t="s">
        <v>15</v>
      </c>
      <c r="I74" s="21" t="s">
        <v>15</v>
      </c>
    </row>
    <row r="75" spans="1:9" s="23" customFormat="1" ht="40.5" customHeight="1" hidden="1">
      <c r="A75" s="22"/>
      <c r="B75" s="26"/>
      <c r="C75" s="37" t="s">
        <v>77</v>
      </c>
      <c r="D75" s="37" t="s">
        <v>77</v>
      </c>
      <c r="E75" s="21"/>
      <c r="F75" s="21" t="e">
        <f t="shared" si="1"/>
        <v>#DIV/0!</v>
      </c>
      <c r="G75" s="21" t="s">
        <v>15</v>
      </c>
      <c r="H75" s="21" t="s">
        <v>15</v>
      </c>
      <c r="I75" s="21" t="s">
        <v>15</v>
      </c>
    </row>
    <row r="76" spans="1:9" s="23" customFormat="1" ht="40.5" customHeight="1" hidden="1">
      <c r="A76" s="22" t="s">
        <v>82</v>
      </c>
      <c r="B76" s="26" t="s">
        <v>81</v>
      </c>
      <c r="C76" s="37" t="s">
        <v>77</v>
      </c>
      <c r="D76" s="37" t="s">
        <v>77</v>
      </c>
      <c r="E76" s="21"/>
      <c r="F76" s="21" t="e">
        <f t="shared" si="1"/>
        <v>#DIV/0!</v>
      </c>
      <c r="G76" s="21"/>
      <c r="H76" s="21"/>
      <c r="I76" s="21"/>
    </row>
    <row r="77" spans="1:9" s="23" customFormat="1" ht="39.75" customHeight="1">
      <c r="A77" s="36" t="s">
        <v>106</v>
      </c>
      <c r="B77" s="26" t="s">
        <v>107</v>
      </c>
      <c r="C77" s="37" t="s">
        <v>77</v>
      </c>
      <c r="D77" s="37" t="s">
        <v>108</v>
      </c>
      <c r="E77" s="21"/>
      <c r="F77" s="21" t="e">
        <f t="shared" si="1"/>
        <v>#DIV/0!</v>
      </c>
      <c r="G77" s="21"/>
      <c r="H77" s="21"/>
      <c r="I77" s="21"/>
    </row>
    <row r="78" spans="1:9" s="23" customFormat="1" ht="12.75">
      <c r="A78" s="22" t="s">
        <v>57</v>
      </c>
      <c r="B78" s="26" t="s">
        <v>58</v>
      </c>
      <c r="C78" s="21">
        <f>C80+C87+C100</f>
        <v>9200541</v>
      </c>
      <c r="D78" s="21">
        <f>D80+D87+D100</f>
        <v>4673764</v>
      </c>
      <c r="E78" s="21"/>
      <c r="F78" s="21">
        <f>D78/C78*100</f>
        <v>50.7987954186607</v>
      </c>
      <c r="G78" s="21" t="s">
        <v>15</v>
      </c>
      <c r="H78" s="21" t="s">
        <v>15</v>
      </c>
      <c r="I78" s="21" t="s">
        <v>15</v>
      </c>
    </row>
    <row r="79" spans="1:9" s="23" customFormat="1" ht="31.5" customHeight="1" hidden="1">
      <c r="A79" s="22"/>
      <c r="B79" s="26"/>
      <c r="C79" s="21"/>
      <c r="D79" s="21"/>
      <c r="E79" s="21"/>
      <c r="F79" s="21"/>
      <c r="G79" s="21" t="s">
        <v>15</v>
      </c>
      <c r="H79" s="21" t="s">
        <v>15</v>
      </c>
      <c r="I79" s="21" t="s">
        <v>15</v>
      </c>
    </row>
    <row r="80" spans="1:9" s="23" customFormat="1" ht="22.5">
      <c r="A80" s="22" t="s">
        <v>6</v>
      </c>
      <c r="B80" s="26" t="s">
        <v>59</v>
      </c>
      <c r="C80" s="21">
        <f>C83</f>
        <v>3199175</v>
      </c>
      <c r="D80" s="21">
        <f>D83</f>
        <v>1527912</v>
      </c>
      <c r="E80" s="21"/>
      <c r="F80" s="21">
        <f>D80/C80*100</f>
        <v>47.759563012339115</v>
      </c>
      <c r="G80" s="21" t="s">
        <v>15</v>
      </c>
      <c r="H80" s="21" t="s">
        <v>15</v>
      </c>
      <c r="I80" s="21" t="s">
        <v>15</v>
      </c>
    </row>
    <row r="81" spans="1:9" s="23" customFormat="1" ht="12.75">
      <c r="A81" s="22" t="s">
        <v>60</v>
      </c>
      <c r="B81" s="26" t="s">
        <v>61</v>
      </c>
      <c r="C81" s="21">
        <f>C83</f>
        <v>3199175</v>
      </c>
      <c r="D81" s="21">
        <v>1527912</v>
      </c>
      <c r="E81" s="21"/>
      <c r="F81" s="21">
        <f>D81/C81*100</f>
        <v>47.759563012339115</v>
      </c>
      <c r="G81" s="21" t="s">
        <v>15</v>
      </c>
      <c r="H81" s="21" t="s">
        <v>15</v>
      </c>
      <c r="I81" s="21" t="s">
        <v>15</v>
      </c>
    </row>
    <row r="82" spans="1:9" s="23" customFormat="1" ht="26.25" customHeight="1" hidden="1">
      <c r="A82" s="22"/>
      <c r="B82" s="26"/>
      <c r="C82" s="21"/>
      <c r="D82" s="21"/>
      <c r="E82" s="21"/>
      <c r="F82" s="21"/>
      <c r="G82" s="21" t="s">
        <v>15</v>
      </c>
      <c r="H82" s="21" t="s">
        <v>15</v>
      </c>
      <c r="I82" s="21" t="s">
        <v>15</v>
      </c>
    </row>
    <row r="83" spans="1:9" s="23" customFormat="1" ht="23.25" customHeight="1">
      <c r="A83" s="22" t="s">
        <v>62</v>
      </c>
      <c r="B83" s="26" t="s">
        <v>63</v>
      </c>
      <c r="C83" s="21">
        <v>3199175</v>
      </c>
      <c r="D83" s="21">
        <v>1527912</v>
      </c>
      <c r="E83" s="21"/>
      <c r="F83" s="21">
        <f>D83/C83*100</f>
        <v>47.759563012339115</v>
      </c>
      <c r="G83" s="21" t="s">
        <v>15</v>
      </c>
      <c r="H83" s="21" t="s">
        <v>15</v>
      </c>
      <c r="I83" s="21" t="s">
        <v>15</v>
      </c>
    </row>
    <row r="84" spans="1:9" s="23" customFormat="1" ht="12.75" hidden="1">
      <c r="A84" s="22"/>
      <c r="B84" s="26"/>
      <c r="C84" s="21"/>
      <c r="D84" s="21"/>
      <c r="E84" s="21"/>
      <c r="F84" s="21" t="e">
        <f>D84/C84*100</f>
        <v>#DIV/0!</v>
      </c>
      <c r="G84" s="21" t="s">
        <v>15</v>
      </c>
      <c r="H84" s="21" t="s">
        <v>15</v>
      </c>
      <c r="I84" s="21" t="s">
        <v>15</v>
      </c>
    </row>
    <row r="85" spans="1:9" s="23" customFormat="1" ht="36.75" customHeight="1" hidden="1">
      <c r="A85" s="22"/>
      <c r="B85" s="26"/>
      <c r="C85" s="21"/>
      <c r="D85" s="21"/>
      <c r="E85" s="21"/>
      <c r="F85" s="21" t="e">
        <f>D85/C85*100</f>
        <v>#DIV/0!</v>
      </c>
      <c r="G85" s="21" t="s">
        <v>15</v>
      </c>
      <c r="H85" s="21" t="s">
        <v>15</v>
      </c>
      <c r="I85" s="21" t="s">
        <v>15</v>
      </c>
    </row>
    <row r="86" spans="1:9" s="23" customFormat="1" ht="12.75" hidden="1">
      <c r="A86" s="22"/>
      <c r="B86" s="26"/>
      <c r="C86" s="21"/>
      <c r="D86" s="21"/>
      <c r="E86" s="21"/>
      <c r="F86" s="21" t="e">
        <f>D86/C86*100</f>
        <v>#DIV/0!</v>
      </c>
      <c r="G86" s="21" t="s">
        <v>15</v>
      </c>
      <c r="H86" s="21" t="s">
        <v>15</v>
      </c>
      <c r="I86" s="21" t="s">
        <v>15</v>
      </c>
    </row>
    <row r="87" spans="1:9" s="23" customFormat="1" ht="26.25" customHeight="1">
      <c r="A87" s="22" t="s">
        <v>90</v>
      </c>
      <c r="B87" s="26" t="s">
        <v>91</v>
      </c>
      <c r="C87" s="21">
        <f>C99</f>
        <v>2855453</v>
      </c>
      <c r="D87" s="21">
        <f>D99</f>
        <v>0</v>
      </c>
      <c r="E87" s="21"/>
      <c r="F87" s="21">
        <f>D87/C87*100</f>
        <v>0</v>
      </c>
      <c r="G87" s="21" t="s">
        <v>15</v>
      </c>
      <c r="H87" s="21" t="s">
        <v>15</v>
      </c>
      <c r="I87" s="21" t="s">
        <v>15</v>
      </c>
    </row>
    <row r="88" spans="1:9" s="23" customFormat="1" ht="26.25" customHeight="1">
      <c r="A88" s="22" t="s">
        <v>92</v>
      </c>
      <c r="B88" s="26" t="s">
        <v>93</v>
      </c>
      <c r="C88" s="21">
        <v>2855453</v>
      </c>
      <c r="D88" s="37"/>
      <c r="E88" s="21"/>
      <c r="F88" s="37" t="s">
        <v>77</v>
      </c>
      <c r="G88" s="21" t="s">
        <v>15</v>
      </c>
      <c r="H88" s="21" t="s">
        <v>15</v>
      </c>
      <c r="I88" s="21" t="s">
        <v>15</v>
      </c>
    </row>
    <row r="89" spans="1:9" s="23" customFormat="1" ht="30.75" customHeight="1" hidden="1">
      <c r="A89" s="22" t="s">
        <v>94</v>
      </c>
      <c r="B89" s="26" t="s">
        <v>95</v>
      </c>
      <c r="C89" s="21"/>
      <c r="D89" s="37"/>
      <c r="E89" s="21"/>
      <c r="F89" s="37" t="s">
        <v>77</v>
      </c>
      <c r="G89" s="21" t="s">
        <v>15</v>
      </c>
      <c r="H89" s="21" t="s">
        <v>15</v>
      </c>
      <c r="I89" s="21" t="s">
        <v>15</v>
      </c>
    </row>
    <row r="90" spans="1:9" s="23" customFormat="1" ht="23.25" customHeight="1" hidden="1">
      <c r="A90" s="22"/>
      <c r="B90" s="26"/>
      <c r="C90" s="21"/>
      <c r="D90" s="21"/>
      <c r="E90" s="21"/>
      <c r="F90" s="37" t="s">
        <v>77</v>
      </c>
      <c r="G90" s="21" t="s">
        <v>15</v>
      </c>
      <c r="H90" s="21" t="s">
        <v>15</v>
      </c>
      <c r="I90" s="21" t="s">
        <v>15</v>
      </c>
    </row>
    <row r="91" spans="1:9" s="23" customFormat="1" ht="23.25" customHeight="1" hidden="1">
      <c r="A91" s="22"/>
      <c r="B91" s="26"/>
      <c r="C91" s="21"/>
      <c r="D91" s="37"/>
      <c r="E91" s="21"/>
      <c r="F91" s="37" t="s">
        <v>77</v>
      </c>
      <c r="G91" s="21"/>
      <c r="H91" s="21"/>
      <c r="I91" s="21"/>
    </row>
    <row r="92" spans="1:9" s="23" customFormat="1" ht="43.5" customHeight="1" hidden="1">
      <c r="A92" s="22"/>
      <c r="B92" s="26"/>
      <c r="C92" s="21"/>
      <c r="D92" s="21"/>
      <c r="E92" s="21"/>
      <c r="F92" s="37" t="s">
        <v>77</v>
      </c>
      <c r="G92" s="21" t="s">
        <v>15</v>
      </c>
      <c r="H92" s="21" t="s">
        <v>15</v>
      </c>
      <c r="I92" s="21" t="s">
        <v>15</v>
      </c>
    </row>
    <row r="93" spans="1:9" s="23" customFormat="1" ht="51" customHeight="1" hidden="1">
      <c r="A93" s="22"/>
      <c r="B93" s="26"/>
      <c r="C93" s="21"/>
      <c r="D93" s="21"/>
      <c r="E93" s="21"/>
      <c r="F93" s="37" t="s">
        <v>77</v>
      </c>
      <c r="G93" s="21" t="s">
        <v>15</v>
      </c>
      <c r="H93" s="21" t="s">
        <v>15</v>
      </c>
      <c r="I93" s="21" t="s">
        <v>15</v>
      </c>
    </row>
    <row r="94" spans="1:9" s="23" customFormat="1" ht="37.5" customHeight="1" hidden="1">
      <c r="A94" s="22"/>
      <c r="B94" s="26"/>
      <c r="C94" s="21"/>
      <c r="D94" s="21"/>
      <c r="E94" s="21"/>
      <c r="F94" s="37" t="s">
        <v>77</v>
      </c>
      <c r="G94" s="21" t="s">
        <v>15</v>
      </c>
      <c r="H94" s="21" t="s">
        <v>15</v>
      </c>
      <c r="I94" s="21" t="s">
        <v>15</v>
      </c>
    </row>
    <row r="95" spans="1:9" s="23" customFormat="1" ht="48.75" customHeight="1" hidden="1">
      <c r="A95" s="36"/>
      <c r="B95" s="26"/>
      <c r="C95" s="21"/>
      <c r="D95" s="37"/>
      <c r="E95" s="21"/>
      <c r="F95" s="37" t="s">
        <v>77</v>
      </c>
      <c r="G95" s="21" t="s">
        <v>15</v>
      </c>
      <c r="H95" s="21" t="s">
        <v>15</v>
      </c>
      <c r="I95" s="21" t="s">
        <v>15</v>
      </c>
    </row>
    <row r="96" spans="1:9" s="23" customFormat="1" ht="37.5" customHeight="1" hidden="1">
      <c r="A96" s="22"/>
      <c r="B96" s="26"/>
      <c r="C96" s="21"/>
      <c r="D96" s="21"/>
      <c r="E96" s="21"/>
      <c r="F96" s="37" t="s">
        <v>77</v>
      </c>
      <c r="G96" s="21" t="s">
        <v>15</v>
      </c>
      <c r="H96" s="21" t="s">
        <v>15</v>
      </c>
      <c r="I96" s="21" t="s">
        <v>15</v>
      </c>
    </row>
    <row r="97" spans="1:9" s="23" customFormat="1" ht="12.75" hidden="1">
      <c r="A97" s="22"/>
      <c r="B97" s="26"/>
      <c r="C97" s="21"/>
      <c r="D97" s="21"/>
      <c r="E97" s="21"/>
      <c r="F97" s="37" t="s">
        <v>77</v>
      </c>
      <c r="G97" s="21" t="s">
        <v>15</v>
      </c>
      <c r="H97" s="21" t="s">
        <v>15</v>
      </c>
      <c r="I97" s="21" t="s">
        <v>15</v>
      </c>
    </row>
    <row r="98" spans="1:9" s="23" customFormat="1" ht="14.25" customHeight="1" hidden="1">
      <c r="A98" s="22"/>
      <c r="B98" s="26"/>
      <c r="C98" s="21"/>
      <c r="D98" s="21"/>
      <c r="E98" s="21"/>
      <c r="F98" s="37" t="s">
        <v>77</v>
      </c>
      <c r="G98" s="21" t="s">
        <v>15</v>
      </c>
      <c r="H98" s="21" t="s">
        <v>15</v>
      </c>
      <c r="I98" s="21" t="s">
        <v>15</v>
      </c>
    </row>
    <row r="99" spans="1:9" s="23" customFormat="1" ht="24" customHeight="1">
      <c r="A99" s="22" t="s">
        <v>94</v>
      </c>
      <c r="B99" s="26" t="s">
        <v>95</v>
      </c>
      <c r="C99" s="21">
        <v>2855453</v>
      </c>
      <c r="D99" s="37"/>
      <c r="E99" s="21"/>
      <c r="F99" s="37" t="s">
        <v>77</v>
      </c>
      <c r="G99" s="21" t="s">
        <v>15</v>
      </c>
      <c r="H99" s="21" t="s">
        <v>15</v>
      </c>
      <c r="I99" s="21" t="s">
        <v>15</v>
      </c>
    </row>
    <row r="100" spans="1:9" s="23" customFormat="1" ht="28.5" customHeight="1">
      <c r="A100" s="22" t="s">
        <v>7</v>
      </c>
      <c r="B100" s="26" t="s">
        <v>64</v>
      </c>
      <c r="C100" s="21">
        <f>C104+C106+C108</f>
        <v>3145913</v>
      </c>
      <c r="D100" s="21">
        <f>D104+D106+D108</f>
        <v>3145852</v>
      </c>
      <c r="E100" s="21"/>
      <c r="F100" s="49">
        <v>1.8</v>
      </c>
      <c r="G100" s="21" t="s">
        <v>15</v>
      </c>
      <c r="H100" s="21" t="s">
        <v>15</v>
      </c>
      <c r="I100" s="21" t="s">
        <v>15</v>
      </c>
    </row>
    <row r="101" spans="1:9" s="23" customFormat="1" ht="33.75" customHeight="1">
      <c r="A101" s="22" t="s">
        <v>0</v>
      </c>
      <c r="B101" s="26" t="s">
        <v>1</v>
      </c>
      <c r="C101" s="21">
        <v>175672</v>
      </c>
      <c r="D101" s="37" t="s">
        <v>102</v>
      </c>
      <c r="E101" s="21"/>
      <c r="F101" s="21">
        <f aca="true" t="shared" si="2" ref="F101:F108">D101/C101*100</f>
        <v>100</v>
      </c>
      <c r="G101" s="21" t="s">
        <v>15</v>
      </c>
      <c r="H101" s="21" t="s">
        <v>15</v>
      </c>
      <c r="I101" s="21" t="s">
        <v>15</v>
      </c>
    </row>
    <row r="102" spans="1:9" s="23" customFormat="1" ht="47.25" customHeight="1" hidden="1">
      <c r="A102" s="22"/>
      <c r="B102" s="26"/>
      <c r="C102" s="21"/>
      <c r="D102" s="21"/>
      <c r="E102" s="21"/>
      <c r="F102" s="21" t="e">
        <f t="shared" si="2"/>
        <v>#DIV/0!</v>
      </c>
      <c r="G102" s="21" t="s">
        <v>15</v>
      </c>
      <c r="H102" s="21" t="s">
        <v>15</v>
      </c>
      <c r="I102" s="21" t="s">
        <v>15</v>
      </c>
    </row>
    <row r="103" spans="1:9" s="23" customFormat="1" ht="33.75" customHeight="1" hidden="1">
      <c r="A103" s="22"/>
      <c r="B103" s="26"/>
      <c r="C103" s="21"/>
      <c r="D103" s="37"/>
      <c r="E103" s="21"/>
      <c r="F103" s="21"/>
      <c r="G103" s="21"/>
      <c r="H103" s="21"/>
      <c r="I103" s="21"/>
    </row>
    <row r="104" spans="1:9" s="23" customFormat="1" ht="32.25" customHeight="1">
      <c r="A104" s="22" t="s">
        <v>2</v>
      </c>
      <c r="B104" s="26" t="s">
        <v>3</v>
      </c>
      <c r="C104" s="21">
        <v>175672</v>
      </c>
      <c r="D104" s="37" t="s">
        <v>102</v>
      </c>
      <c r="E104" s="37" t="s">
        <v>77</v>
      </c>
      <c r="F104" s="21">
        <f t="shared" si="2"/>
        <v>100</v>
      </c>
      <c r="G104" s="21"/>
      <c r="H104" s="21"/>
      <c r="I104" s="21"/>
    </row>
    <row r="105" spans="1:9" s="23" customFormat="1" ht="21.75" customHeight="1">
      <c r="A105" s="22" t="s">
        <v>88</v>
      </c>
      <c r="B105" s="26" t="s">
        <v>89</v>
      </c>
      <c r="C105" s="21">
        <v>341</v>
      </c>
      <c r="D105" s="37" t="s">
        <v>103</v>
      </c>
      <c r="E105" s="37" t="s">
        <v>77</v>
      </c>
      <c r="F105" s="21">
        <f t="shared" si="2"/>
        <v>82.11143695014663</v>
      </c>
      <c r="G105" s="21"/>
      <c r="H105" s="21"/>
      <c r="I105" s="21"/>
    </row>
    <row r="106" spans="1:9" s="23" customFormat="1" ht="24.75" customHeight="1">
      <c r="A106" s="22" t="s">
        <v>4</v>
      </c>
      <c r="B106" s="26" t="s">
        <v>5</v>
      </c>
      <c r="C106" s="21">
        <v>341</v>
      </c>
      <c r="D106" s="37" t="s">
        <v>103</v>
      </c>
      <c r="E106" s="21"/>
      <c r="F106" s="21">
        <f t="shared" si="2"/>
        <v>82.11143695014663</v>
      </c>
      <c r="G106" s="21" t="s">
        <v>15</v>
      </c>
      <c r="H106" s="21" t="s">
        <v>15</v>
      </c>
      <c r="I106" s="21" t="s">
        <v>15</v>
      </c>
    </row>
    <row r="107" spans="1:9" s="23" customFormat="1" ht="63.75" customHeight="1">
      <c r="A107" s="22" t="s">
        <v>96</v>
      </c>
      <c r="B107" s="26" t="s">
        <v>97</v>
      </c>
      <c r="C107" s="21">
        <v>2969900</v>
      </c>
      <c r="D107" s="21">
        <v>2969900</v>
      </c>
      <c r="E107" s="21"/>
      <c r="F107" s="21">
        <f t="shared" si="2"/>
        <v>100</v>
      </c>
      <c r="G107" s="21" t="s">
        <v>15</v>
      </c>
      <c r="H107" s="21" t="s">
        <v>15</v>
      </c>
      <c r="I107" s="21" t="s">
        <v>15</v>
      </c>
    </row>
    <row r="108" spans="1:9" s="23" customFormat="1" ht="59.25" customHeight="1">
      <c r="A108" s="48" t="s">
        <v>98</v>
      </c>
      <c r="B108" s="26" t="s">
        <v>99</v>
      </c>
      <c r="C108" s="21">
        <v>2969900</v>
      </c>
      <c r="D108" s="21">
        <v>2969900</v>
      </c>
      <c r="E108" s="21"/>
      <c r="F108" s="21">
        <f t="shared" si="2"/>
        <v>100</v>
      </c>
      <c r="G108" s="21" t="s">
        <v>15</v>
      </c>
      <c r="H108" s="21" t="s">
        <v>15</v>
      </c>
      <c r="I108" s="21" t="s">
        <v>15</v>
      </c>
    </row>
    <row r="109" spans="1:9" s="23" customFormat="1" ht="32.25" customHeight="1">
      <c r="A109" s="38"/>
      <c r="B109" s="39"/>
      <c r="C109" s="40"/>
      <c r="D109" s="43"/>
      <c r="E109" s="40"/>
      <c r="F109" s="43"/>
      <c r="G109" s="41" t="s">
        <v>15</v>
      </c>
      <c r="H109" s="21" t="s">
        <v>15</v>
      </c>
      <c r="I109" s="21" t="s">
        <v>15</v>
      </c>
    </row>
    <row r="110" spans="1:9" s="23" customFormat="1" ht="35.25" customHeight="1">
      <c r="A110" s="38"/>
      <c r="B110" s="39"/>
      <c r="C110" s="40"/>
      <c r="D110" s="40"/>
      <c r="E110" s="40"/>
      <c r="F110" s="40"/>
      <c r="G110" s="41"/>
      <c r="H110" s="21"/>
      <c r="I110" s="21"/>
    </row>
    <row r="111" spans="1:9" s="23" customFormat="1" ht="24.75" customHeight="1">
      <c r="A111" s="38"/>
      <c r="B111" s="39"/>
      <c r="C111" s="40"/>
      <c r="D111" s="40"/>
      <c r="E111" s="40"/>
      <c r="F111" s="40"/>
      <c r="G111" s="41" t="s">
        <v>15</v>
      </c>
      <c r="H111" s="21" t="s">
        <v>15</v>
      </c>
      <c r="I111" s="21" t="s">
        <v>15</v>
      </c>
    </row>
    <row r="112" spans="1:9" s="23" customFormat="1" ht="28.5" customHeight="1">
      <c r="A112" s="38"/>
      <c r="B112" s="39"/>
      <c r="C112" s="40"/>
      <c r="D112" s="40"/>
      <c r="E112" s="40"/>
      <c r="F112" s="40"/>
      <c r="G112" s="41" t="s">
        <v>15</v>
      </c>
      <c r="H112" s="21" t="s">
        <v>15</v>
      </c>
      <c r="I112" s="21" t="s">
        <v>15</v>
      </c>
    </row>
    <row r="113" spans="1:9" s="23" customFormat="1" ht="21.75" customHeight="1">
      <c r="A113" s="38"/>
      <c r="B113" s="39"/>
      <c r="C113" s="40"/>
      <c r="D113" s="40"/>
      <c r="E113" s="40"/>
      <c r="F113" s="40"/>
      <c r="G113" s="41" t="s">
        <v>15</v>
      </c>
      <c r="H113" s="21" t="s">
        <v>15</v>
      </c>
      <c r="I113" s="21" t="s">
        <v>15</v>
      </c>
    </row>
    <row r="114" spans="1:9" s="23" customFormat="1" ht="27" customHeight="1">
      <c r="A114" s="38"/>
      <c r="B114" s="39"/>
      <c r="C114" s="40"/>
      <c r="D114" s="40"/>
      <c r="E114" s="40"/>
      <c r="F114" s="40"/>
      <c r="G114" s="41" t="s">
        <v>15</v>
      </c>
      <c r="H114" s="21" t="s">
        <v>15</v>
      </c>
      <c r="I114" s="21" t="s">
        <v>15</v>
      </c>
    </row>
    <row r="115" spans="1:9" s="23" customFormat="1" ht="25.5" customHeight="1">
      <c r="A115" s="38"/>
      <c r="B115" s="39"/>
      <c r="C115" s="40"/>
      <c r="D115" s="40"/>
      <c r="E115" s="40"/>
      <c r="F115" s="40"/>
      <c r="G115" s="41" t="s">
        <v>15</v>
      </c>
      <c r="H115" s="21" t="s">
        <v>15</v>
      </c>
      <c r="I115" s="21" t="s">
        <v>15</v>
      </c>
    </row>
    <row r="116" spans="1:9" s="23" customFormat="1" ht="22.5" customHeight="1">
      <c r="A116" s="38"/>
      <c r="B116" s="39"/>
      <c r="C116" s="40"/>
      <c r="D116" s="40"/>
      <c r="E116" s="40"/>
      <c r="F116" s="40"/>
      <c r="G116" s="47" t="s">
        <v>15</v>
      </c>
      <c r="H116" s="42" t="s">
        <v>15</v>
      </c>
      <c r="I116" s="42" t="s">
        <v>15</v>
      </c>
    </row>
    <row r="117" spans="1:10" s="23" customFormat="1" ht="17.25" customHeight="1">
      <c r="A117" s="38"/>
      <c r="B117" s="39"/>
      <c r="C117" s="43"/>
      <c r="D117" s="40"/>
      <c r="E117" s="40"/>
      <c r="F117" s="40"/>
      <c r="G117" s="40"/>
      <c r="H117" s="40"/>
      <c r="I117" s="40"/>
      <c r="J117" s="46"/>
    </row>
    <row r="118" spans="1:10" s="23" customFormat="1" ht="21" customHeight="1">
      <c r="A118" s="38"/>
      <c r="B118" s="39"/>
      <c r="C118" s="40"/>
      <c r="D118" s="43"/>
      <c r="E118" s="40"/>
      <c r="F118" s="40"/>
      <c r="G118" s="40"/>
      <c r="H118" s="40"/>
      <c r="I118" s="40"/>
      <c r="J118" s="46"/>
    </row>
    <row r="119" spans="1:10" s="23" customFormat="1" ht="24" customHeight="1">
      <c r="A119" s="38"/>
      <c r="B119" s="39"/>
      <c r="C119" s="40"/>
      <c r="D119" s="43"/>
      <c r="E119" s="40"/>
      <c r="F119" s="40"/>
      <c r="G119" s="40"/>
      <c r="H119" s="40"/>
      <c r="I119" s="40"/>
      <c r="J119" s="46"/>
    </row>
    <row r="120" spans="1:10" s="23" customFormat="1" ht="28.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6"/>
    </row>
    <row r="121" spans="1:10" s="23" customFormat="1" ht="22.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6"/>
    </row>
    <row r="122" spans="1:9" s="23" customFormat="1" ht="28.5" customHeight="1">
      <c r="A122" s="38"/>
      <c r="B122" s="39"/>
      <c r="C122" s="43"/>
      <c r="D122" s="43"/>
      <c r="E122" s="40"/>
      <c r="F122" s="40"/>
      <c r="G122" s="44" t="s">
        <v>15</v>
      </c>
      <c r="H122" s="45" t="s">
        <v>15</v>
      </c>
      <c r="I122" s="45" t="s">
        <v>15</v>
      </c>
    </row>
    <row r="123" spans="1:9" s="23" customFormat="1" ht="21.75" customHeight="1">
      <c r="A123" s="38"/>
      <c r="B123" s="39"/>
      <c r="C123" s="40"/>
      <c r="D123" s="40"/>
      <c r="E123" s="40"/>
      <c r="F123" s="40"/>
      <c r="G123" s="41" t="s">
        <v>15</v>
      </c>
      <c r="H123" s="21" t="s">
        <v>15</v>
      </c>
      <c r="I123" s="21" t="s">
        <v>15</v>
      </c>
    </row>
    <row r="124" spans="1:9" s="23" customFormat="1" ht="39.75" customHeight="1">
      <c r="A124" s="38"/>
      <c r="B124" s="39"/>
      <c r="C124" s="43"/>
      <c r="D124" s="40"/>
      <c r="E124" s="40"/>
      <c r="F124" s="40"/>
      <c r="G124" s="41" t="s">
        <v>15</v>
      </c>
      <c r="H124" s="21" t="s">
        <v>15</v>
      </c>
      <c r="I124" s="21" t="s">
        <v>15</v>
      </c>
    </row>
    <row r="125" spans="1:9" s="23" customFormat="1" ht="25.5" customHeight="1">
      <c r="A125" s="38"/>
      <c r="B125" s="39"/>
      <c r="C125" s="40"/>
      <c r="D125" s="40"/>
      <c r="E125" s="40"/>
      <c r="F125" s="40"/>
      <c r="G125" s="41" t="s">
        <v>15</v>
      </c>
      <c r="H125" s="21" t="s">
        <v>15</v>
      </c>
      <c r="I125" s="21" t="s">
        <v>15</v>
      </c>
    </row>
    <row r="126" spans="1:9" s="23" customFormat="1" ht="27" customHeight="1">
      <c r="A126" s="38"/>
      <c r="B126" s="39"/>
      <c r="C126" s="40"/>
      <c r="D126" s="40"/>
      <c r="E126" s="40"/>
      <c r="F126" s="40"/>
      <c r="G126" s="41" t="s">
        <v>15</v>
      </c>
      <c r="H126" s="21" t="s">
        <v>15</v>
      </c>
      <c r="I126" s="21" t="s">
        <v>15</v>
      </c>
    </row>
    <row r="127" spans="1:9" s="23" customFormat="1" ht="34.5" customHeight="1">
      <c r="A127" s="38"/>
      <c r="B127" s="39"/>
      <c r="C127" s="40"/>
      <c r="D127" s="40"/>
      <c r="E127" s="40"/>
      <c r="F127" s="40"/>
      <c r="G127" s="41" t="s">
        <v>15</v>
      </c>
      <c r="H127" s="21" t="s">
        <v>15</v>
      </c>
      <c r="I127" s="21" t="s">
        <v>15</v>
      </c>
    </row>
    <row r="128" spans="1:9" s="23" customFormat="1" ht="12.75">
      <c r="A128" s="38"/>
      <c r="B128" s="39"/>
      <c r="C128" s="40"/>
      <c r="D128" s="40"/>
      <c r="E128" s="40"/>
      <c r="F128" s="40"/>
      <c r="G128" s="40"/>
      <c r="H128" s="40"/>
      <c r="I128" s="40"/>
    </row>
    <row r="129" spans="2:17" s="24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1" spans="1:9" ht="14.25">
      <c r="A131" s="27"/>
      <c r="B131" s="27"/>
      <c r="C131" s="28"/>
      <c r="D131" s="28"/>
      <c r="E131" s="28"/>
      <c r="F131" s="28"/>
      <c r="G131" s="28"/>
      <c r="H131" s="28"/>
      <c r="I131" s="28"/>
    </row>
    <row r="132" spans="1:9" ht="14.25">
      <c r="A132" s="27"/>
      <c r="B132" s="27"/>
      <c r="C132" s="28"/>
      <c r="D132" s="28"/>
      <c r="E132" s="28"/>
      <c r="F132" s="28"/>
      <c r="G132" s="28"/>
      <c r="H132" s="28"/>
      <c r="I132" s="28"/>
    </row>
    <row r="133" spans="1:9" ht="14.25">
      <c r="A133" s="27"/>
      <c r="B133" s="27"/>
      <c r="C133" s="28"/>
      <c r="D133" s="28"/>
      <c r="E133" s="28"/>
      <c r="F133" s="28"/>
      <c r="G133" s="28"/>
      <c r="H133" s="28"/>
      <c r="I133" s="28"/>
    </row>
    <row r="134" spans="1:9" ht="14.25">
      <c r="A134" s="27"/>
      <c r="B134" s="27"/>
      <c r="C134" s="28"/>
      <c r="D134" s="28"/>
      <c r="E134" s="28"/>
      <c r="F134" s="28"/>
      <c r="G134" s="28"/>
      <c r="H134" s="28"/>
      <c r="I134" s="28"/>
    </row>
  </sheetData>
  <sheetProtection/>
  <mergeCells count="18">
    <mergeCell ref="A7:F7"/>
    <mergeCell ref="A8:F8"/>
    <mergeCell ref="C13:C15"/>
    <mergeCell ref="B5:G5"/>
    <mergeCell ref="A9:F9"/>
    <mergeCell ref="A10:F10"/>
    <mergeCell ref="A11:F11"/>
    <mergeCell ref="A13:A15"/>
    <mergeCell ref="B13:B15"/>
    <mergeCell ref="D13:D15"/>
    <mergeCell ref="D1:F1"/>
    <mergeCell ref="B2:F2"/>
    <mergeCell ref="B3:F3"/>
    <mergeCell ref="A6:F6"/>
    <mergeCell ref="I14:I15"/>
    <mergeCell ref="H14:H15"/>
    <mergeCell ref="G14:G15"/>
    <mergeCell ref="F13:F15"/>
  </mergeCells>
  <printOptions/>
  <pageMargins left="0.7874015748031497" right="0.1968503937007874" top="0.2755905511811024" bottom="0.1968503937007874" header="0" footer="0"/>
  <pageSetup fitToHeight="0" horizontalDpi="600" verticalDpi="600" orientation="portrait" pageOrder="overThenDown" paperSize="8" scale="73" r:id="rId1"/>
  <headerFooter alignWithMargins="0">
    <oddFooter>&amp;R&amp;D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Aleksander Grigoryev</cp:lastModifiedBy>
  <cp:lastPrinted>2010-11-16T11:44:53Z</cp:lastPrinted>
  <dcterms:created xsi:type="dcterms:W3CDTF">1999-06-18T11:49:53Z</dcterms:created>
  <dcterms:modified xsi:type="dcterms:W3CDTF">2011-09-08T10:30:42Z</dcterms:modified>
  <cp:category/>
  <cp:version/>
  <cp:contentType/>
  <cp:contentStatus/>
</cp:coreProperties>
</file>