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1. Доходы бюджета (1)" sheetId="1" r:id="rId1"/>
  </sheets>
  <definedNames/>
  <calcPr fullCalcOnLoad="1"/>
</workbook>
</file>

<file path=xl/sharedStrings.xml><?xml version="1.0" encoding="utf-8"?>
<sst xmlns="http://schemas.openxmlformats.org/spreadsheetml/2006/main" count="100" uniqueCount="92">
  <si>
    <t>КОДЫ</t>
  </si>
  <si>
    <t>на 01.08.2011</t>
  </si>
  <si>
    <t>Форма по ОКУД</t>
  </si>
  <si>
    <t>0503317</t>
  </si>
  <si>
    <t>Наименование финансового органа:</t>
  </si>
  <si>
    <t>Дата</t>
  </si>
  <si>
    <t>01.08.2011</t>
  </si>
  <si>
    <t>Финансовый отдел администрации Красноармейского района Чувашской Республики</t>
  </si>
  <si>
    <t>по ОКПО</t>
  </si>
  <si>
    <t>Периодичность: месячная</t>
  </si>
  <si>
    <t>Единица измерения: руб.</t>
  </si>
  <si>
    <t>по ОКУД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</si>
  <si>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</si>
  <si>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</si>
  <si>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</si>
  <si>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</si>
  <si>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</si>
  <si>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</si>
  <si>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</si>
  <si>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</si>
  <si>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</si>
  <si>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</si>
  <si>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</si>
  <si>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</si>
  <si>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</si>
  <si>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</si>
  <si>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</si>
  <si>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</si>
  <si>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</si>
  <si>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</si>
  <si>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</si>
  <si>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</si>
  <si>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</si>
  <si>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</si>
  <si>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</si>
  <si>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</si>
  <si>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</si>
  <si>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</si>
  <si>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</si>
  <si>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</si>
  <si>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</si>
  <si>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</si>
  <si>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</si>
  <si>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</si>
  <si>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</si>
  <si>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</si>
  <si>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</si>
  <si>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</si>
  <si>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</si>
  <si>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</si>
  <si>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</si>
  <si>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</si>
  <si>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</si>
  <si>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</si>
  <si>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</si>
  <si>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00010102021010000110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</si>
  <si>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</si>
  <si>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</si>
  <si>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</si>
  <si>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</si>
  <si>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</si>
  <si>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</si>
  <si>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</si>
  <si>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</si>
  <si>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</si>
  <si>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</si>
  <si>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</si>
  <si>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</si>
  <si>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</si>
  <si>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00011105010100000120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</si>
  <si>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</si>
  <si>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</si>
  <si>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</si>
  <si>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00011406014100000430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</si>
  <si>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</si>
  <si>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</si>
  <si>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</si>
  <si>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</si>
  <si>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</si>
  <si>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</si>
  <si>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</si>
  <si>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</si>
  <si>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Должность 1 ________________ Исполнитель 1
Должность 2 ________________ Исполнитель 2</t>
  </si>
  <si>
    <t>% исполнения</t>
  </si>
  <si>
    <t>Налоговые и неналоговые доходы</t>
  </si>
  <si>
    <t>Налоговые доходы</t>
  </si>
  <si>
    <t>НДФЛ</t>
  </si>
  <si>
    <t>Неналоговые доходы</t>
  </si>
  <si>
    <t>Безвозмездные перечисления</t>
  </si>
  <si>
    <t>исполнено</t>
  </si>
  <si>
    <t>ОТЧЕТ ОБ ИСПОЛНЕНИИ ЧАДУКАСИНСКОГО СЕЛЬСКОГО ПОСЕЛЕНИЯ</t>
  </si>
  <si>
    <t>Наименование бюджета: Бюджет Чадукасинского сельского поселения Красноармейского района Чувашской Республики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</si>
</sst>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0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 wrapText="1"/>
    </xf>
    <xf numFmtId="49" fontId="2" fillId="24" borderId="0" xfId="0" applyNumberFormat="1" applyFont="1" applyFill="1" applyAlignment="1">
      <alignment vertical="top" wrapText="1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/>
    </xf>
    <xf numFmtId="0" fontId="5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7" fillId="24" borderId="12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6" fillId="24" borderId="13" xfId="0" applyFont="1" applyFill="1" applyBorder="1" applyAlignment="1">
      <alignment horizontal="right"/>
    </xf>
    <xf numFmtId="49" fontId="6" fillId="24" borderId="14" xfId="0" applyNumberFormat="1" applyFont="1" applyFill="1" applyBorder="1" applyAlignment="1">
      <alignment horizontal="center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vertical="top" wrapText="1"/>
    </xf>
    <xf numFmtId="49" fontId="8" fillId="24" borderId="0" xfId="0" applyNumberFormat="1" applyFont="1" applyFill="1" applyAlignment="1">
      <alignment vertical="top" wrapText="1"/>
    </xf>
    <xf numFmtId="0" fontId="6" fillId="24" borderId="15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right"/>
    </xf>
    <xf numFmtId="0" fontId="7" fillId="24" borderId="15" xfId="0" applyFont="1" applyFill="1" applyBorder="1" applyAlignment="1">
      <alignment/>
    </xf>
    <xf numFmtId="0" fontId="2" fillId="24" borderId="0" xfId="0" applyFont="1" applyFill="1" applyAlignment="1">
      <alignment vertical="center" wrapText="1"/>
    </xf>
    <xf numFmtId="0" fontId="7" fillId="24" borderId="15" xfId="0" applyFont="1" applyFill="1" applyBorder="1" applyAlignment="1">
      <alignment horizontal="center" shrinkToFit="1"/>
    </xf>
    <xf numFmtId="49" fontId="7" fillId="24" borderId="15" xfId="0" applyNumberFormat="1" applyFont="1" applyFill="1" applyBorder="1" applyAlignment="1">
      <alignment horizontal="center"/>
    </xf>
    <xf numFmtId="49" fontId="7" fillId="24" borderId="16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49" fontId="2" fillId="24" borderId="17" xfId="0" applyNumberFormat="1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49" fontId="11" fillId="24" borderId="17" xfId="0" applyNumberFormat="1" applyFont="1" applyFill="1" applyBorder="1" applyAlignment="1">
      <alignment horizontal="center" shrinkToFit="1"/>
    </xf>
    <xf numFmtId="4" fontId="11" fillId="24" borderId="17" xfId="0" applyNumberFormat="1" applyFont="1" applyFill="1" applyBorder="1" applyAlignment="1">
      <alignment horizontal="right" shrinkToFit="1"/>
    </xf>
    <xf numFmtId="0" fontId="10" fillId="24" borderId="0" xfId="0" applyFont="1" applyFill="1" applyAlignment="1">
      <alignment horizontal="left" wrapText="1"/>
    </xf>
    <xf numFmtId="0" fontId="8" fillId="24" borderId="0" xfId="0" applyFont="1" applyFill="1" applyAlignment="1">
      <alignment wrapText="1"/>
    </xf>
    <xf numFmtId="0" fontId="2" fillId="24" borderId="18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vertical="center" wrapText="1"/>
    </xf>
    <xf numFmtId="0" fontId="12" fillId="24" borderId="20" xfId="0" applyFont="1" applyFill="1" applyBorder="1" applyAlignment="1">
      <alignment horizontal="left" wrapText="1" indent="2"/>
    </xf>
    <xf numFmtId="0" fontId="12" fillId="24" borderId="21" xfId="0" applyFont="1" applyFill="1" applyBorder="1" applyAlignment="1">
      <alignment horizontal="left" wrapText="1" indent="2"/>
    </xf>
    <xf numFmtId="49" fontId="12" fillId="24" borderId="17" xfId="0" applyNumberFormat="1" applyFont="1" applyFill="1" applyBorder="1" applyAlignment="1">
      <alignment horizontal="center" shrinkToFit="1"/>
    </xf>
    <xf numFmtId="4" fontId="12" fillId="24" borderId="17" xfId="0" applyNumberFormat="1" applyFont="1" applyFill="1" applyBorder="1" applyAlignment="1">
      <alignment horizontal="right" shrinkToFit="1"/>
    </xf>
    <xf numFmtId="0" fontId="28" fillId="0" borderId="0" xfId="0" applyFont="1" applyAlignment="1">
      <alignment/>
    </xf>
    <xf numFmtId="0" fontId="13" fillId="24" borderId="17" xfId="0" applyFont="1" applyFill="1" applyBorder="1" applyAlignment="1">
      <alignment wrapText="1"/>
    </xf>
    <xf numFmtId="49" fontId="13" fillId="24" borderId="17" xfId="0" applyNumberFormat="1" applyFont="1" applyFill="1" applyBorder="1" applyAlignment="1">
      <alignment horizontal="center" shrinkToFit="1"/>
    </xf>
    <xf numFmtId="4" fontId="13" fillId="24" borderId="17" xfId="0" applyNumberFormat="1" applyFont="1" applyFill="1" applyBorder="1" applyAlignment="1">
      <alignment horizontal="right" shrinkToFit="1"/>
    </xf>
    <xf numFmtId="0" fontId="13" fillId="24" borderId="22" xfId="0" applyFont="1" applyFill="1" applyBorder="1" applyAlignment="1">
      <alignment wrapText="1"/>
    </xf>
    <xf numFmtId="49" fontId="13" fillId="24" borderId="23" xfId="0" applyNumberFormat="1" applyFont="1" applyFill="1" applyBorder="1" applyAlignment="1">
      <alignment horizontal="center" shrinkToFit="1"/>
    </xf>
    <xf numFmtId="0" fontId="2" fillId="24" borderId="17" xfId="0" applyFont="1" applyFill="1" applyBorder="1" applyAlignment="1">
      <alignment horizontal="center" vertical="center" wrapText="1"/>
    </xf>
    <xf numFmtId="168" fontId="13" fillId="24" borderId="17" xfId="0" applyNumberFormat="1" applyFont="1" applyFill="1" applyBorder="1" applyAlignment="1">
      <alignment horizontal="right" shrinkToFi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/>
    </xf>
    <xf numFmtId="0" fontId="8" fillId="24" borderId="0" xfId="0" applyFont="1" applyFill="1" applyAlignment="1">
      <alignment vertical="top" wrapText="1"/>
    </xf>
    <xf numFmtId="0" fontId="8" fillId="24" borderId="0" xfId="0" applyFont="1" applyFill="1" applyAlignment="1">
      <alignment vertical="center" wrapText="1"/>
    </xf>
    <xf numFmtId="0" fontId="8" fillId="24" borderId="0" xfId="0" applyFont="1" applyFill="1" applyAlignment="1">
      <alignment vertical="center" wrapText="1"/>
    </xf>
    <xf numFmtId="0" fontId="9" fillId="24" borderId="0" xfId="0" applyFont="1" applyFill="1" applyAlignment="1">
      <alignment horizont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49" fontId="2" fillId="24" borderId="19" xfId="0" applyNumberFormat="1" applyFont="1" applyFill="1" applyBorder="1" applyAlignment="1">
      <alignment horizontal="center" vertical="center" wrapText="1"/>
    </xf>
    <xf numFmtId="49" fontId="2" fillId="24" borderId="26" xfId="0" applyNumberFormat="1" applyFont="1" applyFill="1" applyBorder="1" applyAlignment="1">
      <alignment horizontal="center" vertical="center" wrapText="1"/>
    </xf>
    <xf numFmtId="0" fontId="11" fillId="24" borderId="27" xfId="0" applyFont="1" applyFill="1" applyBorder="1" applyAlignment="1">
      <alignment horizontal="left" wrapText="1" indent="2"/>
    </xf>
    <xf numFmtId="0" fontId="11" fillId="24" borderId="28" xfId="0" applyFont="1" applyFill="1" applyBorder="1" applyAlignment="1">
      <alignment horizontal="left" wrapText="1" indent="2"/>
    </xf>
    <xf numFmtId="0" fontId="11" fillId="24" borderId="20" xfId="0" applyFont="1" applyFill="1" applyBorder="1" applyAlignment="1">
      <alignment horizontal="left" wrapText="1" indent="2"/>
    </xf>
    <xf numFmtId="0" fontId="11" fillId="24" borderId="21" xfId="0" applyFont="1" applyFill="1" applyBorder="1" applyAlignment="1">
      <alignment horizontal="left" wrapText="1" indent="2"/>
    </xf>
    <xf numFmtId="0" fontId="10" fillId="24" borderId="0" xfId="0" applyFont="1" applyFill="1" applyAlignment="1">
      <alignment horizontal="left" wrapText="1"/>
    </xf>
    <xf numFmtId="49" fontId="2" fillId="24" borderId="24" xfId="0" applyNumberFormat="1" applyFont="1" applyFill="1" applyBorder="1" applyAlignment="1">
      <alignment horizontal="center" vertical="center" wrapText="1"/>
    </xf>
    <xf numFmtId="49" fontId="2" fillId="24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showGridLines="0" tabSelected="1" zoomScalePageLayoutView="0" workbookViewId="0" topLeftCell="A1">
      <selection activeCell="A15" sqref="A15:IV15"/>
    </sheetView>
  </sheetViews>
  <sheetFormatPr defaultColWidth="9.140625" defaultRowHeight="15"/>
  <cols>
    <col min="1" max="1" width="50.7109375" style="0" customWidth="1"/>
    <col min="2" max="2" width="7.7109375" style="0" customWidth="1"/>
    <col min="3" max="3" width="22.7109375" style="0" customWidth="1"/>
    <col min="4" max="4" width="3.7109375" style="0" hidden="1" customWidth="1"/>
    <col min="5" max="5" width="15.7109375" style="0" hidden="1" customWidth="1"/>
    <col min="6" max="6" width="2.28125" style="0" hidden="1" customWidth="1"/>
    <col min="7" max="11" width="15.7109375" style="0" hidden="1" customWidth="1"/>
    <col min="12" max="12" width="15.7109375" style="0" customWidth="1"/>
    <col min="13" max="13" width="1.7109375" style="0" hidden="1" customWidth="1"/>
    <col min="14" max="14" width="0.13671875" style="0" hidden="1" customWidth="1"/>
    <col min="15" max="15" width="0.85546875" style="0" hidden="1" customWidth="1"/>
    <col min="16" max="16" width="15.7109375" style="0" hidden="1" customWidth="1"/>
    <col min="17" max="17" width="0.13671875" style="0" hidden="1" customWidth="1"/>
    <col min="18" max="18" width="1.8515625" style="0" hidden="1" customWidth="1"/>
    <col min="19" max="20" width="15.7109375" style="0" hidden="1" customWidth="1"/>
    <col min="21" max="21" width="3.7109375" style="0" hidden="1" customWidth="1"/>
    <col min="22" max="22" width="15.7109375" style="0" customWidth="1"/>
    <col min="23" max="23" width="11.00390625" style="0" customWidth="1"/>
  </cols>
  <sheetData>
    <row r="1" spans="1:23" ht="14.25">
      <c r="A1" s="1"/>
      <c r="B1" s="2"/>
      <c r="C1" s="3"/>
      <c r="D1" s="4"/>
      <c r="E1" s="4"/>
      <c r="F1" s="4"/>
      <c r="G1" s="4"/>
      <c r="H1" s="5"/>
      <c r="I1" s="6"/>
      <c r="J1" s="6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>
      <c r="A2" s="47" t="s">
        <v>90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8"/>
      <c r="T2" s="8"/>
      <c r="U2" s="8"/>
      <c r="V2" s="5"/>
      <c r="W2" s="9"/>
    </row>
    <row r="3" spans="1:23" ht="15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8"/>
      <c r="T3" s="8"/>
      <c r="U3" s="8"/>
      <c r="V3" s="10"/>
      <c r="W3" s="11" t="s">
        <v>0</v>
      </c>
    </row>
    <row r="4" spans="1:23" ht="14.2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12"/>
      <c r="T4" s="12"/>
      <c r="U4" s="12"/>
      <c r="V4" s="13" t="s">
        <v>2</v>
      </c>
      <c r="W4" s="14" t="s">
        <v>3</v>
      </c>
    </row>
    <row r="5" spans="1:23" ht="14.25">
      <c r="A5" s="15" t="s">
        <v>4</v>
      </c>
      <c r="B5" s="16"/>
      <c r="C5" s="16"/>
      <c r="D5" s="17"/>
      <c r="E5" s="17"/>
      <c r="F5" s="17"/>
      <c r="G5" s="17"/>
      <c r="H5" s="15"/>
      <c r="I5" s="15"/>
      <c r="J5" s="15"/>
      <c r="K5" s="15"/>
      <c r="L5" s="15"/>
      <c r="M5" s="15"/>
      <c r="N5" s="7"/>
      <c r="O5" s="7"/>
      <c r="P5" s="7"/>
      <c r="Q5" s="7"/>
      <c r="R5" s="7"/>
      <c r="S5" s="7"/>
      <c r="T5" s="7"/>
      <c r="U5" s="7"/>
      <c r="V5" s="13" t="s">
        <v>5</v>
      </c>
      <c r="W5" s="18" t="s">
        <v>6</v>
      </c>
    </row>
    <row r="6" spans="1:23" ht="14.25">
      <c r="A6" s="50" t="s">
        <v>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3"/>
      <c r="O6" s="3"/>
      <c r="P6" s="3"/>
      <c r="Q6" s="3"/>
      <c r="R6" s="3"/>
      <c r="S6" s="3"/>
      <c r="T6" s="3"/>
      <c r="U6" s="3"/>
      <c r="V6" s="19"/>
      <c r="W6" s="20"/>
    </row>
    <row r="7" spans="1:23" ht="14.25">
      <c r="A7" s="51" t="s">
        <v>91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21"/>
      <c r="O7" s="21"/>
      <c r="P7" s="21"/>
      <c r="Q7" s="21"/>
      <c r="R7" s="21"/>
      <c r="S7" s="21"/>
      <c r="T7" s="21"/>
      <c r="U7" s="21"/>
      <c r="V7" s="13" t="s">
        <v>8</v>
      </c>
      <c r="W7" s="22"/>
    </row>
    <row r="8" spans="1:23" ht="14.25">
      <c r="A8" s="15" t="s">
        <v>9</v>
      </c>
      <c r="B8" s="16"/>
      <c r="C8" s="16"/>
      <c r="D8" s="17"/>
      <c r="E8" s="17"/>
      <c r="F8" s="17"/>
      <c r="G8" s="17"/>
      <c r="H8" s="15"/>
      <c r="I8" s="15"/>
      <c r="J8" s="15"/>
      <c r="K8" s="15"/>
      <c r="L8" s="15"/>
      <c r="M8" s="15"/>
      <c r="N8" s="7"/>
      <c r="O8" s="7"/>
      <c r="P8" s="7"/>
      <c r="Q8" s="7"/>
      <c r="R8" s="7"/>
      <c r="S8" s="7"/>
      <c r="T8" s="7"/>
      <c r="U8" s="7"/>
      <c r="V8" s="19"/>
      <c r="W8" s="20"/>
    </row>
    <row r="9" spans="1:23" ht="14.25">
      <c r="A9" s="15" t="s">
        <v>10</v>
      </c>
      <c r="B9" s="16"/>
      <c r="C9" s="16"/>
      <c r="D9" s="17"/>
      <c r="E9" s="17"/>
      <c r="F9" s="17"/>
      <c r="G9" s="17"/>
      <c r="H9" s="15"/>
      <c r="I9" s="15"/>
      <c r="J9" s="15"/>
      <c r="K9" s="15"/>
      <c r="L9" s="15"/>
      <c r="M9" s="15"/>
      <c r="N9" s="7"/>
      <c r="O9" s="7"/>
      <c r="P9" s="7"/>
      <c r="Q9" s="7"/>
      <c r="R9" s="7"/>
      <c r="S9" s="7"/>
      <c r="T9" s="7"/>
      <c r="U9" s="7"/>
      <c r="V9" s="19" t="s">
        <v>11</v>
      </c>
      <c r="W9" s="23"/>
    </row>
    <row r="10" spans="1:23" ht="1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7"/>
      <c r="O10" s="7"/>
      <c r="P10" s="7"/>
      <c r="Q10" s="7"/>
      <c r="R10" s="7"/>
      <c r="S10" s="7"/>
      <c r="T10" s="7"/>
      <c r="U10" s="7"/>
      <c r="V10" s="19" t="s">
        <v>12</v>
      </c>
      <c r="W10" s="24" t="s">
        <v>13</v>
      </c>
    </row>
    <row r="11" spans="1:23" ht="15" customHeight="1">
      <c r="A11" s="53" t="s">
        <v>14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ht="14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33.75" customHeight="1">
      <c r="A13" s="54" t="s">
        <v>15</v>
      </c>
      <c r="B13" s="54" t="s">
        <v>16</v>
      </c>
      <c r="C13" s="54" t="s">
        <v>17</v>
      </c>
      <c r="D13" s="56" t="s">
        <v>18</v>
      </c>
      <c r="E13" s="57"/>
      <c r="F13" s="57"/>
      <c r="G13" s="57"/>
      <c r="H13" s="57"/>
      <c r="I13" s="57"/>
      <c r="J13" s="57"/>
      <c r="K13" s="57"/>
      <c r="L13" s="57"/>
      <c r="M13" s="58"/>
      <c r="N13" s="33" t="s">
        <v>19</v>
      </c>
      <c r="O13" s="34"/>
      <c r="P13" s="34"/>
      <c r="Q13" s="34"/>
      <c r="R13" s="34"/>
      <c r="S13" s="34"/>
      <c r="T13" s="34"/>
      <c r="U13" s="34"/>
      <c r="V13" s="45" t="s">
        <v>89</v>
      </c>
      <c r="W13" s="64" t="s">
        <v>83</v>
      </c>
    </row>
    <row r="14" spans="1:23" ht="48.75" customHeight="1">
      <c r="A14" s="55"/>
      <c r="B14" s="55"/>
      <c r="C14" s="55"/>
      <c r="D14" s="27" t="s">
        <v>20</v>
      </c>
      <c r="E14" s="27" t="s">
        <v>21</v>
      </c>
      <c r="F14" s="27" t="s">
        <v>22</v>
      </c>
      <c r="G14" s="27" t="s">
        <v>23</v>
      </c>
      <c r="H14" s="27" t="s">
        <v>24</v>
      </c>
      <c r="I14" s="28" t="s">
        <v>25</v>
      </c>
      <c r="J14" s="28" t="s">
        <v>26</v>
      </c>
      <c r="K14" s="28" t="s">
        <v>27</v>
      </c>
      <c r="L14" s="28" t="s">
        <v>28</v>
      </c>
      <c r="M14" s="27" t="s">
        <v>29</v>
      </c>
      <c r="N14" s="27" t="s">
        <v>20</v>
      </c>
      <c r="O14" s="27" t="s">
        <v>21</v>
      </c>
      <c r="P14" s="27" t="s">
        <v>30</v>
      </c>
      <c r="Q14" s="27" t="s">
        <v>23</v>
      </c>
      <c r="R14" s="27" t="s">
        <v>24</v>
      </c>
      <c r="S14" s="28" t="s">
        <v>25</v>
      </c>
      <c r="T14" s="28" t="s">
        <v>26</v>
      </c>
      <c r="U14" s="28" t="s">
        <v>27</v>
      </c>
      <c r="V14" s="28" t="s">
        <v>28</v>
      </c>
      <c r="W14" s="65"/>
    </row>
    <row r="15" spans="1:23" ht="13.5" customHeight="1">
      <c r="A15" s="28" t="s">
        <v>31</v>
      </c>
      <c r="B15" s="28" t="s">
        <v>32</v>
      </c>
      <c r="C15" s="28" t="s">
        <v>33</v>
      </c>
      <c r="D15" s="28" t="s">
        <v>34</v>
      </c>
      <c r="E15" s="28" t="s">
        <v>35</v>
      </c>
      <c r="F15" s="28" t="s">
        <v>36</v>
      </c>
      <c r="G15" s="28" t="s">
        <v>37</v>
      </c>
      <c r="H15" s="28" t="s">
        <v>38</v>
      </c>
      <c r="I15" s="28" t="s">
        <v>39</v>
      </c>
      <c r="J15" s="28" t="s">
        <v>40</v>
      </c>
      <c r="K15" s="28" t="s">
        <v>41</v>
      </c>
      <c r="L15" s="28">
        <v>4</v>
      </c>
      <c r="M15" s="28" t="s">
        <v>42</v>
      </c>
      <c r="N15" s="28" t="s">
        <v>43</v>
      </c>
      <c r="O15" s="28" t="s">
        <v>44</v>
      </c>
      <c r="P15" s="28" t="s">
        <v>45</v>
      </c>
      <c r="Q15" s="28" t="s">
        <v>46</v>
      </c>
      <c r="R15" s="28" t="s">
        <v>47</v>
      </c>
      <c r="S15" s="28" t="s">
        <v>48</v>
      </c>
      <c r="T15" s="28" t="s">
        <v>49</v>
      </c>
      <c r="U15" s="28" t="s">
        <v>50</v>
      </c>
      <c r="V15" s="28">
        <v>5</v>
      </c>
      <c r="W15" s="28">
        <v>6</v>
      </c>
    </row>
    <row r="16" spans="1:23" s="39" customFormat="1" ht="24.75">
      <c r="A16" s="40" t="s">
        <v>51</v>
      </c>
      <c r="B16" s="41" t="s">
        <v>52</v>
      </c>
      <c r="C16" s="41" t="s">
        <v>53</v>
      </c>
      <c r="D16" s="42">
        <v>3570530</v>
      </c>
      <c r="E16" s="42">
        <v>0</v>
      </c>
      <c r="F16" s="42">
        <v>3570530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3570530</v>
      </c>
      <c r="M16" s="42">
        <v>0</v>
      </c>
      <c r="N16" s="42">
        <v>1872091.7</v>
      </c>
      <c r="O16" s="42">
        <v>0</v>
      </c>
      <c r="P16" s="42">
        <v>1872091.7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1872091.7</v>
      </c>
      <c r="W16" s="46">
        <f>V16/L16*100</f>
        <v>52.431759430672756</v>
      </c>
    </row>
    <row r="17" spans="1:23" s="39" customFormat="1" ht="15">
      <c r="A17" s="43" t="s">
        <v>84</v>
      </c>
      <c r="B17" s="44"/>
      <c r="C17" s="41"/>
      <c r="D17" s="42"/>
      <c r="E17" s="42"/>
      <c r="F17" s="42"/>
      <c r="G17" s="42"/>
      <c r="H17" s="42"/>
      <c r="I17" s="42"/>
      <c r="J17" s="42"/>
      <c r="K17" s="42"/>
      <c r="L17" s="42">
        <f>L18+L27</f>
        <v>345800</v>
      </c>
      <c r="M17" s="42">
        <f aca="true" t="shared" si="0" ref="M17:V17">M18+M27</f>
        <v>0</v>
      </c>
      <c r="N17" s="42">
        <f t="shared" si="0"/>
        <v>221541.69999999998</v>
      </c>
      <c r="O17" s="42">
        <f t="shared" si="0"/>
        <v>0</v>
      </c>
      <c r="P17" s="42">
        <f t="shared" si="0"/>
        <v>221541.69999999998</v>
      </c>
      <c r="Q17" s="42">
        <f t="shared" si="0"/>
        <v>0</v>
      </c>
      <c r="R17" s="42">
        <f t="shared" si="0"/>
        <v>0</v>
      </c>
      <c r="S17" s="42">
        <f t="shared" si="0"/>
        <v>0</v>
      </c>
      <c r="T17" s="42">
        <f t="shared" si="0"/>
        <v>0</v>
      </c>
      <c r="U17" s="42">
        <f t="shared" si="0"/>
        <v>0</v>
      </c>
      <c r="V17" s="42">
        <f t="shared" si="0"/>
        <v>221541.69999999998</v>
      </c>
      <c r="W17" s="46">
        <f aca="true" t="shared" si="1" ref="W17:W35">V17/L17*100</f>
        <v>64.06642567958357</v>
      </c>
    </row>
    <row r="18" spans="1:23" s="39" customFormat="1" ht="15">
      <c r="A18" s="43" t="s">
        <v>85</v>
      </c>
      <c r="B18" s="44"/>
      <c r="C18" s="41"/>
      <c r="D18" s="42"/>
      <c r="E18" s="42"/>
      <c r="F18" s="42"/>
      <c r="G18" s="42"/>
      <c r="H18" s="42"/>
      <c r="I18" s="42"/>
      <c r="J18" s="42"/>
      <c r="K18" s="42"/>
      <c r="L18" s="42">
        <f>SUM(L20:L26)</f>
        <v>265000</v>
      </c>
      <c r="M18" s="42">
        <f aca="true" t="shared" si="2" ref="M18:V18">SUM(M20:M26)</f>
        <v>0</v>
      </c>
      <c r="N18" s="42">
        <f t="shared" si="2"/>
        <v>170527.33</v>
      </c>
      <c r="O18" s="42">
        <f t="shared" si="2"/>
        <v>0</v>
      </c>
      <c r="P18" s="42">
        <f t="shared" si="2"/>
        <v>170527.33</v>
      </c>
      <c r="Q18" s="42">
        <f t="shared" si="2"/>
        <v>0</v>
      </c>
      <c r="R18" s="42">
        <f t="shared" si="2"/>
        <v>0</v>
      </c>
      <c r="S18" s="42">
        <f t="shared" si="2"/>
        <v>0</v>
      </c>
      <c r="T18" s="42">
        <f t="shared" si="2"/>
        <v>0</v>
      </c>
      <c r="U18" s="42">
        <f t="shared" si="2"/>
        <v>0</v>
      </c>
      <c r="V18" s="42">
        <f t="shared" si="2"/>
        <v>170527.33</v>
      </c>
      <c r="W18" s="46">
        <f t="shared" si="1"/>
        <v>64.34993584905659</v>
      </c>
    </row>
    <row r="19" spans="1:23" s="39" customFormat="1" ht="15">
      <c r="A19" s="43" t="s">
        <v>86</v>
      </c>
      <c r="B19" s="44"/>
      <c r="C19" s="41"/>
      <c r="D19" s="42"/>
      <c r="E19" s="42"/>
      <c r="F19" s="42"/>
      <c r="G19" s="42"/>
      <c r="H19" s="42"/>
      <c r="I19" s="42"/>
      <c r="J19" s="42"/>
      <c r="K19" s="42"/>
      <c r="L19" s="42">
        <f>SUM(L20)</f>
        <v>51700</v>
      </c>
      <c r="M19" s="42">
        <f aca="true" t="shared" si="3" ref="M19:V19">SUM(M20)</f>
        <v>0</v>
      </c>
      <c r="N19" s="42">
        <f t="shared" si="3"/>
        <v>24950.2</v>
      </c>
      <c r="O19" s="42">
        <f t="shared" si="3"/>
        <v>0</v>
      </c>
      <c r="P19" s="42">
        <f t="shared" si="3"/>
        <v>24950.2</v>
      </c>
      <c r="Q19" s="42">
        <f t="shared" si="3"/>
        <v>0</v>
      </c>
      <c r="R19" s="42">
        <f t="shared" si="3"/>
        <v>0</v>
      </c>
      <c r="S19" s="42">
        <f t="shared" si="3"/>
        <v>0</v>
      </c>
      <c r="T19" s="42">
        <f t="shared" si="3"/>
        <v>0</v>
      </c>
      <c r="U19" s="42">
        <f t="shared" si="3"/>
        <v>0</v>
      </c>
      <c r="V19" s="42">
        <f t="shared" si="3"/>
        <v>24950.2</v>
      </c>
      <c r="W19" s="46">
        <f t="shared" si="1"/>
        <v>48.259574468085106</v>
      </c>
    </row>
    <row r="20" spans="1:23" ht="60" customHeight="1">
      <c r="A20" s="59" t="s">
        <v>54</v>
      </c>
      <c r="B20" s="60"/>
      <c r="C20" s="29" t="s">
        <v>55</v>
      </c>
      <c r="D20" s="30">
        <v>51700</v>
      </c>
      <c r="E20" s="30">
        <v>0</v>
      </c>
      <c r="F20" s="30">
        <v>51700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51700</v>
      </c>
      <c r="M20" s="30">
        <v>0</v>
      </c>
      <c r="N20" s="30">
        <v>24950.2</v>
      </c>
      <c r="O20" s="30">
        <v>0</v>
      </c>
      <c r="P20" s="30">
        <v>24950.2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24950.2</v>
      </c>
      <c r="W20" s="46">
        <f t="shared" si="1"/>
        <v>48.259574468085106</v>
      </c>
    </row>
    <row r="21" spans="1:23" ht="14.25">
      <c r="A21" s="61" t="s">
        <v>56</v>
      </c>
      <c r="B21" s="62"/>
      <c r="C21" s="29" t="s">
        <v>57</v>
      </c>
      <c r="D21" s="30">
        <v>500</v>
      </c>
      <c r="E21" s="30">
        <v>0</v>
      </c>
      <c r="F21" s="30">
        <v>500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500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46">
        <f t="shared" si="1"/>
        <v>0</v>
      </c>
    </row>
    <row r="22" spans="1:23" ht="14.25">
      <c r="A22" s="61" t="s">
        <v>58</v>
      </c>
      <c r="B22" s="62"/>
      <c r="C22" s="29" t="s">
        <v>59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91.2</v>
      </c>
      <c r="O22" s="30">
        <v>0</v>
      </c>
      <c r="P22" s="30">
        <v>91.2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91.2</v>
      </c>
      <c r="W22" s="46" t="e">
        <f t="shared" si="1"/>
        <v>#DIV/0!</v>
      </c>
    </row>
    <row r="23" spans="1:23" ht="36" customHeight="1">
      <c r="A23" s="61" t="s">
        <v>60</v>
      </c>
      <c r="B23" s="62"/>
      <c r="C23" s="29" t="s">
        <v>61</v>
      </c>
      <c r="D23" s="30">
        <v>39700</v>
      </c>
      <c r="E23" s="30">
        <v>0</v>
      </c>
      <c r="F23" s="30">
        <v>39700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39700</v>
      </c>
      <c r="M23" s="30">
        <v>0</v>
      </c>
      <c r="N23" s="30">
        <v>23083.85</v>
      </c>
      <c r="O23" s="30">
        <v>0</v>
      </c>
      <c r="P23" s="30">
        <v>23083.85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23083.85</v>
      </c>
      <c r="W23" s="46">
        <f t="shared" si="1"/>
        <v>58.145717884130974</v>
      </c>
    </row>
    <row r="24" spans="1:23" ht="48" customHeight="1">
      <c r="A24" s="61" t="s">
        <v>62</v>
      </c>
      <c r="B24" s="62"/>
      <c r="C24" s="29" t="s">
        <v>63</v>
      </c>
      <c r="D24" s="30">
        <v>143800</v>
      </c>
      <c r="E24" s="30">
        <v>0</v>
      </c>
      <c r="F24" s="30">
        <v>143800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143800</v>
      </c>
      <c r="M24" s="30">
        <v>0</v>
      </c>
      <c r="N24" s="30">
        <v>108334.74</v>
      </c>
      <c r="O24" s="30">
        <v>0</v>
      </c>
      <c r="P24" s="30">
        <v>108334.74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108334.74</v>
      </c>
      <c r="W24" s="46">
        <f t="shared" si="1"/>
        <v>75.33709318497914</v>
      </c>
    </row>
    <row r="25" spans="1:23" ht="48" customHeight="1">
      <c r="A25" s="61" t="s">
        <v>64</v>
      </c>
      <c r="B25" s="62"/>
      <c r="C25" s="29" t="s">
        <v>65</v>
      </c>
      <c r="D25" s="30">
        <v>13500</v>
      </c>
      <c r="E25" s="30">
        <v>0</v>
      </c>
      <c r="F25" s="30">
        <v>13500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13500</v>
      </c>
      <c r="M25" s="30">
        <v>0</v>
      </c>
      <c r="N25" s="30">
        <v>3657.34</v>
      </c>
      <c r="O25" s="30">
        <v>0</v>
      </c>
      <c r="P25" s="30">
        <v>3657.34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3657.34</v>
      </c>
      <c r="W25" s="46">
        <f t="shared" si="1"/>
        <v>27.09140740740741</v>
      </c>
    </row>
    <row r="26" spans="1:23" ht="60" customHeight="1">
      <c r="A26" s="61" t="s">
        <v>66</v>
      </c>
      <c r="B26" s="62"/>
      <c r="C26" s="29" t="s">
        <v>67</v>
      </c>
      <c r="D26" s="30">
        <v>15800</v>
      </c>
      <c r="E26" s="30">
        <v>0</v>
      </c>
      <c r="F26" s="30">
        <v>15800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15800</v>
      </c>
      <c r="M26" s="30">
        <v>0</v>
      </c>
      <c r="N26" s="30">
        <v>10410</v>
      </c>
      <c r="O26" s="30">
        <v>0</v>
      </c>
      <c r="P26" s="30">
        <v>10410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10410</v>
      </c>
      <c r="W26" s="46">
        <f t="shared" si="1"/>
        <v>65.88607594936708</v>
      </c>
    </row>
    <row r="27" spans="1:23" s="39" customFormat="1" ht="17.25" customHeight="1">
      <c r="A27" s="35" t="s">
        <v>87</v>
      </c>
      <c r="B27" s="36"/>
      <c r="C27" s="37"/>
      <c r="D27" s="38"/>
      <c r="E27" s="38"/>
      <c r="F27" s="38"/>
      <c r="G27" s="38"/>
      <c r="H27" s="38"/>
      <c r="I27" s="38"/>
      <c r="J27" s="38"/>
      <c r="K27" s="38"/>
      <c r="L27" s="38">
        <f>SUM(L28:L30)</f>
        <v>80800</v>
      </c>
      <c r="M27" s="38">
        <f aca="true" t="shared" si="4" ref="M27:V27">SUM(M28:M30)</f>
        <v>0</v>
      </c>
      <c r="N27" s="38">
        <f t="shared" si="4"/>
        <v>51014.37</v>
      </c>
      <c r="O27" s="38">
        <f t="shared" si="4"/>
        <v>0</v>
      </c>
      <c r="P27" s="38">
        <f t="shared" si="4"/>
        <v>51014.37</v>
      </c>
      <c r="Q27" s="38">
        <f t="shared" si="4"/>
        <v>0</v>
      </c>
      <c r="R27" s="38">
        <f t="shared" si="4"/>
        <v>0</v>
      </c>
      <c r="S27" s="38">
        <f t="shared" si="4"/>
        <v>0</v>
      </c>
      <c r="T27" s="38">
        <f t="shared" si="4"/>
        <v>0</v>
      </c>
      <c r="U27" s="38">
        <f t="shared" si="4"/>
        <v>0</v>
      </c>
      <c r="V27" s="38">
        <f t="shared" si="4"/>
        <v>51014.37</v>
      </c>
      <c r="W27" s="46">
        <f t="shared" si="1"/>
        <v>63.136596534653464</v>
      </c>
    </row>
    <row r="28" spans="1:23" ht="60" customHeight="1">
      <c r="A28" s="61" t="s">
        <v>68</v>
      </c>
      <c r="B28" s="62"/>
      <c r="C28" s="29" t="s">
        <v>69</v>
      </c>
      <c r="D28" s="30">
        <v>40400</v>
      </c>
      <c r="E28" s="30">
        <v>0</v>
      </c>
      <c r="F28" s="30">
        <v>40400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40400</v>
      </c>
      <c r="M28" s="30">
        <v>0</v>
      </c>
      <c r="N28" s="30">
        <v>15582.67</v>
      </c>
      <c r="O28" s="30">
        <v>0</v>
      </c>
      <c r="P28" s="30">
        <v>15582.67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15582.67</v>
      </c>
      <c r="W28" s="46">
        <f t="shared" si="1"/>
        <v>38.57096534653465</v>
      </c>
    </row>
    <row r="29" spans="1:23" ht="48" customHeight="1">
      <c r="A29" s="61" t="s">
        <v>70</v>
      </c>
      <c r="B29" s="62"/>
      <c r="C29" s="29" t="s">
        <v>71</v>
      </c>
      <c r="D29" s="30">
        <v>20400</v>
      </c>
      <c r="E29" s="30">
        <v>0</v>
      </c>
      <c r="F29" s="30">
        <v>20400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20400</v>
      </c>
      <c r="M29" s="30">
        <v>0</v>
      </c>
      <c r="N29" s="30">
        <v>23156.7</v>
      </c>
      <c r="O29" s="30">
        <v>0</v>
      </c>
      <c r="P29" s="30">
        <v>23156.7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23156.7</v>
      </c>
      <c r="W29" s="46">
        <f t="shared" si="1"/>
        <v>113.51323529411765</v>
      </c>
    </row>
    <row r="30" spans="1:23" ht="36" customHeight="1">
      <c r="A30" s="61" t="s">
        <v>72</v>
      </c>
      <c r="B30" s="62"/>
      <c r="C30" s="29" t="s">
        <v>73</v>
      </c>
      <c r="D30" s="30">
        <v>20000</v>
      </c>
      <c r="E30" s="30">
        <v>0</v>
      </c>
      <c r="F30" s="30">
        <v>20000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20000</v>
      </c>
      <c r="M30" s="30">
        <v>0</v>
      </c>
      <c r="N30" s="30">
        <v>12275</v>
      </c>
      <c r="O30" s="30">
        <v>0</v>
      </c>
      <c r="P30" s="30">
        <v>12275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12275</v>
      </c>
      <c r="W30" s="46">
        <f t="shared" si="1"/>
        <v>61.375</v>
      </c>
    </row>
    <row r="31" spans="1:23" s="39" customFormat="1" ht="16.5" customHeight="1">
      <c r="A31" s="35" t="s">
        <v>88</v>
      </c>
      <c r="B31" s="36"/>
      <c r="C31" s="37"/>
      <c r="D31" s="38"/>
      <c r="E31" s="38"/>
      <c r="F31" s="38"/>
      <c r="G31" s="38"/>
      <c r="H31" s="38"/>
      <c r="I31" s="38"/>
      <c r="J31" s="38"/>
      <c r="K31" s="38"/>
      <c r="L31" s="38">
        <f>SUM(L32:L35)</f>
        <v>3224730</v>
      </c>
      <c r="M31" s="38">
        <f aca="true" t="shared" si="5" ref="M31:V31">SUM(M32:M35)</f>
        <v>0</v>
      </c>
      <c r="N31" s="38">
        <f t="shared" si="5"/>
        <v>1650550</v>
      </c>
      <c r="O31" s="38">
        <f t="shared" si="5"/>
        <v>0</v>
      </c>
      <c r="P31" s="38">
        <f t="shared" si="5"/>
        <v>1650550</v>
      </c>
      <c r="Q31" s="38">
        <f t="shared" si="5"/>
        <v>0</v>
      </c>
      <c r="R31" s="38">
        <f t="shared" si="5"/>
        <v>0</v>
      </c>
      <c r="S31" s="38">
        <f t="shared" si="5"/>
        <v>0</v>
      </c>
      <c r="T31" s="38">
        <f t="shared" si="5"/>
        <v>0</v>
      </c>
      <c r="U31" s="38">
        <f t="shared" si="5"/>
        <v>0</v>
      </c>
      <c r="V31" s="38">
        <f t="shared" si="5"/>
        <v>1650550</v>
      </c>
      <c r="W31" s="46">
        <f t="shared" si="1"/>
        <v>51.18413014422914</v>
      </c>
    </row>
    <row r="32" spans="1:23" ht="24" customHeight="1">
      <c r="A32" s="61" t="s">
        <v>74</v>
      </c>
      <c r="B32" s="62"/>
      <c r="C32" s="29" t="s">
        <v>75</v>
      </c>
      <c r="D32" s="30">
        <v>1062900</v>
      </c>
      <c r="E32" s="30">
        <v>0</v>
      </c>
      <c r="F32" s="30">
        <v>1062900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1062900</v>
      </c>
      <c r="M32" s="30">
        <v>0</v>
      </c>
      <c r="N32" s="30">
        <v>603190</v>
      </c>
      <c r="O32" s="30">
        <v>0</v>
      </c>
      <c r="P32" s="30">
        <v>603190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603190</v>
      </c>
      <c r="W32" s="46">
        <f t="shared" si="1"/>
        <v>56.749459027189765</v>
      </c>
    </row>
    <row r="33" spans="1:23" ht="14.25">
      <c r="A33" s="61" t="s">
        <v>76</v>
      </c>
      <c r="B33" s="62"/>
      <c r="C33" s="29" t="s">
        <v>77</v>
      </c>
      <c r="D33" s="30">
        <v>1117500</v>
      </c>
      <c r="E33" s="30">
        <v>0</v>
      </c>
      <c r="F33" s="30">
        <v>1117500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1117500</v>
      </c>
      <c r="M33" s="30">
        <v>0</v>
      </c>
      <c r="N33" s="30">
        <v>1003760</v>
      </c>
      <c r="O33" s="30">
        <v>0</v>
      </c>
      <c r="P33" s="30">
        <v>1003760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1003760</v>
      </c>
      <c r="W33" s="46">
        <f t="shared" si="1"/>
        <v>89.82192393736018</v>
      </c>
    </row>
    <row r="34" spans="1:23" ht="36" customHeight="1">
      <c r="A34" s="61" t="s">
        <v>78</v>
      </c>
      <c r="B34" s="62"/>
      <c r="C34" s="29" t="s">
        <v>79</v>
      </c>
      <c r="D34" s="30">
        <v>44330</v>
      </c>
      <c r="E34" s="30">
        <v>0</v>
      </c>
      <c r="F34" s="30">
        <v>44330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44330</v>
      </c>
      <c r="M34" s="30">
        <v>0</v>
      </c>
      <c r="N34" s="30">
        <v>43600</v>
      </c>
      <c r="O34" s="30">
        <v>0</v>
      </c>
      <c r="P34" s="30">
        <v>43600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43600</v>
      </c>
      <c r="W34" s="46">
        <f t="shared" si="1"/>
        <v>98.35325964358222</v>
      </c>
    </row>
    <row r="35" spans="1:23" ht="24" customHeight="1">
      <c r="A35" s="61" t="s">
        <v>80</v>
      </c>
      <c r="B35" s="62"/>
      <c r="C35" s="29" t="s">
        <v>81</v>
      </c>
      <c r="D35" s="30">
        <v>1000000</v>
      </c>
      <c r="E35" s="30">
        <v>0</v>
      </c>
      <c r="F35" s="30">
        <v>1000000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1000000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46">
        <f t="shared" si="1"/>
        <v>0</v>
      </c>
    </row>
    <row r="36" spans="1:23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36" customHeight="1">
      <c r="A37" s="63" t="s">
        <v>82</v>
      </c>
      <c r="B37" s="63"/>
      <c r="C37" s="63"/>
      <c r="D37" s="63"/>
      <c r="E37" s="63"/>
      <c r="F37" s="63"/>
      <c r="G37" s="63"/>
      <c r="H37" s="63"/>
      <c r="I37" s="63"/>
      <c r="J37" s="31"/>
      <c r="K37" s="31"/>
      <c r="L37" s="31"/>
      <c r="M37" s="32"/>
      <c r="N37" s="32"/>
      <c r="O37" s="32"/>
      <c r="P37" s="32"/>
      <c r="Q37" s="32"/>
      <c r="R37" s="32"/>
      <c r="S37" s="32"/>
      <c r="T37" s="32"/>
      <c r="U37" s="32"/>
      <c r="V37" s="15"/>
      <c r="W37" s="32"/>
    </row>
  </sheetData>
  <sheetProtection/>
  <mergeCells count="25">
    <mergeCell ref="A37:I37"/>
    <mergeCell ref="W13:W14"/>
    <mergeCell ref="A26:B26"/>
    <mergeCell ref="A28:B28"/>
    <mergeCell ref="A29:B29"/>
    <mergeCell ref="A30:B30"/>
    <mergeCell ref="A32:B32"/>
    <mergeCell ref="A33:B33"/>
    <mergeCell ref="A24:B24"/>
    <mergeCell ref="A25:B25"/>
    <mergeCell ref="A34:B34"/>
    <mergeCell ref="A35:B35"/>
    <mergeCell ref="A20:B20"/>
    <mergeCell ref="A21:B21"/>
    <mergeCell ref="A22:B22"/>
    <mergeCell ref="A23:B23"/>
    <mergeCell ref="A11:W11"/>
    <mergeCell ref="A13:A14"/>
    <mergeCell ref="B13:B14"/>
    <mergeCell ref="C13:C14"/>
    <mergeCell ref="D13:M13"/>
    <mergeCell ref="A2:R3"/>
    <mergeCell ref="A4:R4"/>
    <mergeCell ref="A6:M6"/>
    <mergeCell ref="A7:M7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info4</cp:lastModifiedBy>
  <cp:lastPrinted>2011-08-04T05:03:10Z</cp:lastPrinted>
  <dcterms:created xsi:type="dcterms:W3CDTF">2011-08-04T04:45:14Z</dcterms:created>
  <dcterms:modified xsi:type="dcterms:W3CDTF">2011-09-05T10:19:18Z</dcterms:modified>
  <cp:category/>
  <cp:version/>
  <cp:contentType/>
  <cp:contentStatus/>
</cp:coreProperties>
</file>