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  <sheet name="4. КонсТабл (4)" sheetId="4" r:id="rId4"/>
  </sheets>
  <definedNames/>
  <calcPr fullCalcOnLoad="1"/>
</workbook>
</file>

<file path=xl/sharedStrings.xml><?xml version="1.0" encoding="utf-8"?>
<sst xmlns="http://schemas.openxmlformats.org/spreadsheetml/2006/main" count="415" uniqueCount="237">
  <si>
    <t>КОДЫ</t>
  </si>
  <si>
    <t>на 01.09.2011</t>
  </si>
  <si>
    <t>Форма по ОКУД</t>
  </si>
  <si>
    <t>0503317</t>
  </si>
  <si>
    <t>Наименование финансового органа:</t>
  </si>
  <si>
    <t>Дата</t>
  </si>
  <si>
    <t>01.09.2011</t>
  </si>
  <si>
    <t>Финансовый отдел администрации Красноармейского района Чувашской Республики</t>
  </si>
  <si>
    <t>по ОКПО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</si>
  <si>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</si>
  <si>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</si>
  <si>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</si>
  <si>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</si>
  <si>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</si>
  <si>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</si>
  <si>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</si>
  <si>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</si>
  <si>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</si>
  <si>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</si>
  <si>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</si>
  <si>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</si>
  <si>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</si>
  <si>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</si>
  <si>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</si>
  <si>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</si>
  <si>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</si>
  <si>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</si>
  <si>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</si>
  <si>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</si>
  <si>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</si>
  <si>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</si>
  <si>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</si>
  <si>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</si>
  <si>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</si>
  <si>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</si>
  <si>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</si>
  <si>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</si>
  <si>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</si>
  <si>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</si>
  <si>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</si>
  <si>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</si>
  <si>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</si>
  <si>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</si>
  <si>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</si>
  <si>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</si>
  <si>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</si>
  <si>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</si>
  <si>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</si>
  <si>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</si>
  <si>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</si>
  <si>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</si>
  <si>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</si>
  <si>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</si>
  <si>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</si>
  <si>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</si>
  <si>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</si>
  <si>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</si>
  <si>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</si>
  <si>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00010102021010000110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</si>
  <si>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</si>
  <si>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</si>
  <si>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</si>
  <si>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</si>
  <si>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</si>
  <si>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</si>
  <si>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</si>
  <si>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</si>
  <si>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</si>
  <si>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</si>
  <si>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</si>
  <si>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</si>
  <si>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</si>
  <si>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00011105010100000120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</si>
  <si>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</si>
  <si>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</si>
  <si>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</si>
  <si>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00011406014100000430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</si>
  <si>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</si>
  <si>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</si>
  <si>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</si>
  <si>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</si>
  <si>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</si>
  <si>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</si>
  <si>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</si>
  <si>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</si>
  <si>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Должность 1 ________________ Исполнитель 1
Должность 2 ________________ Исполнитель 2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</si>
  <si>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</si>
  <si>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</si>
  <si>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</si>
  <si>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</si>
  <si>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</si>
  <si>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</si>
  <si>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</si>
  <si>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</si>
  <si>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</si>
  <si>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</si>
  <si>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</si>
  <si>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</si>
  <si>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</si>
  <si>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</si>
  <si>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</si>
  <si>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</si>
  <si>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>00001110000000000290</t>
  </si>
  <si>
    <t>00001130000000000290</t>
  </si>
  <si>
    <t>00002030000000000211</t>
  </si>
  <si>
    <t>00002030000000000213</t>
  </si>
  <si>
    <t xml:space="preserve">    Транспортные услуги</t>
  </si>
  <si>
    <t>00002030000000000222</t>
  </si>
  <si>
    <t xml:space="preserve">    Увеличение стоимости материальных запасов</t>
  </si>
  <si>
    <t>00002030000000000340</t>
  </si>
  <si>
    <t>00005030000000000223</t>
  </si>
  <si>
    <t xml:space="preserve">    Работы, услуги по содержанию имущества</t>
  </si>
  <si>
    <t>00005030000000000225</t>
  </si>
  <si>
    <t>00008010000000000211</t>
  </si>
  <si>
    <t>00008010000000000213</t>
  </si>
  <si>
    <t>00008010000000000221</t>
  </si>
  <si>
    <t>00008010000000000223</t>
  </si>
  <si>
    <t>00008010000000000225</t>
  </si>
  <si>
    <t>00008010000000000226</t>
  </si>
  <si>
    <t>00008010000000000290</t>
  </si>
  <si>
    <t xml:space="preserve">    Увеличение стоимости основных средств</t>
  </si>
  <si>
    <t>00008010000000000310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</si>
  <si>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</si>
  <si>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</si>
  <si>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</si>
  <si>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</si>
  <si>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</si>
  <si>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</si>
  <si>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</si>
  <si>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</si>
  <si>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</si>
  <si>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</si>
  <si>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</si>
  <si>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</si>
  <si>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</si>
  <si>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</si>
  <si>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</si>
  <si>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поселений</t>
  </si>
  <si>
    <t>00001050201100000510</t>
  </si>
  <si>
    <t xml:space="preserve">    Увеличение остаков прочих денежных средств ФБ (092)</t>
  </si>
  <si>
    <t>09208020100010000510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</si>
  <si>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</si>
  <si>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</si>
  <si>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поселений</t>
  </si>
  <si>
    <t>00001050201100000610</t>
  </si>
  <si>
    <t xml:space="preserve">    Уменьшение проч.остат.ден.ср. мнстных  бюджетов РФ</t>
  </si>
  <si>
    <t>09208020100030000610</t>
  </si>
  <si>
    <t>4. Таблица консолидируемых расчетов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</si>
  <si>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</si>
  <si>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</si>
  <si>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</si>
  <si>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</si>
  <si>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</si>
  <si>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</si>
  <si>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</si>
  <si>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</si>
  <si>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</si>
  <si>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</si>
  <si>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</si>
  <si>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</si>
  <si>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</si>
  <si>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</si>
  <si>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</si>
  <si>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</si>
  <si>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</si>
  <si>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</si>
  <si>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</si>
  <si>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</si>
  <si>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</si>
  <si>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</si>
  <si>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</si>
  <si>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</si>
  <si>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</si>
  <si>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</si>
  <si>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</si>
  <si>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</si>
  <si>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</si>
  <si>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</si>
  <si>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</si>
  <si>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</si>
  <si>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</si>
  <si>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</si>
  <si>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</si>
  <si>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</si>
  <si>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</si>
  <si>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</si>
  <si>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</si>
  <si>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</si>
  <si>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</si>
  <si>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</si>
  <si>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</si>
  <si>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</si>
  <si>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</si>
  <si>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</si>
  <si>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</si>
  <si>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</si>
  <si>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</si>
  <si>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</si>
  <si>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</si>
  <si>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</si>
  <si>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</si>
  <si>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</si>
  <si>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</si>
  <si>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</si>
  <si>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</si>
  <si>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</si>
  <si>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</si>
  <si>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</si>
  <si>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</si>
  <si>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</si>
  <si>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</si>
  <si>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</si>
  <si>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</si>
  <si>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</si>
  <si>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</si>
  <si>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</si>
  <si>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</si>
  <si>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</si>
  <si>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</si>
  <si>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</si>
  <si>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</si>
  <si>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</si>
  <si>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</si>
  <si>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</si>
  <si>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</si>
  <si>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</si>
  <si>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</si>
  <si>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% исполнения</t>
  </si>
  <si>
    <t>Исполнение</t>
  </si>
  <si>
    <t>ОТЧЕТ ОБ ИСПОЛНЕНИИ БЮДЖЕТА ЧАДУКАСИНСКОГО СЕЛЬСКОГО ПОСЕЛЕНИЯ</t>
  </si>
  <si>
    <t>Наименование бюджета: Бюджет Чадукасинского сельского поселения Красноармейского района Чувашской Республики</t>
  </si>
  <si>
    <t>Налоговые и неналоговые доходы</t>
  </si>
  <si>
    <t>Налоговые доходы</t>
  </si>
  <si>
    <t>Неналоговые доходы</t>
  </si>
  <si>
    <t>Безвозмездные перечисления</t>
  </si>
  <si>
    <t>%</t>
  </si>
  <si>
    <t xml:space="preserve">    Налог на доходы физических лиц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</si>
</sst>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3" xfId="0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vertical="top" wrapText="1"/>
    </xf>
    <xf numFmtId="49" fontId="9" fillId="33" borderId="0" xfId="0" applyNumberFormat="1" applyFont="1" applyFill="1" applyAlignment="1">
      <alignment vertical="top" wrapText="1"/>
    </xf>
    <xf numFmtId="0" fontId="7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0" fontId="3" fillId="33" borderId="0" xfId="0" applyFont="1" applyFill="1" applyAlignment="1">
      <alignment vertical="center" wrapText="1"/>
    </xf>
    <xf numFmtId="0" fontId="8" fillId="33" borderId="15" xfId="0" applyFont="1" applyFill="1" applyBorder="1" applyAlignment="1">
      <alignment horizontal="center" shrinkToFit="1"/>
    </xf>
    <xf numFmtId="49" fontId="8" fillId="33" borderId="15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wrapText="1"/>
    </xf>
    <xf numFmtId="49" fontId="11" fillId="33" borderId="17" xfId="0" applyNumberFormat="1" applyFont="1" applyFill="1" applyBorder="1" applyAlignment="1">
      <alignment horizontal="center" shrinkToFit="1"/>
    </xf>
    <xf numFmtId="4" fontId="11" fillId="33" borderId="17" xfId="0" applyNumberFormat="1" applyFont="1" applyFill="1" applyBorder="1" applyAlignment="1">
      <alignment horizontal="right" shrinkToFit="1"/>
    </xf>
    <xf numFmtId="49" fontId="12" fillId="33" borderId="17" xfId="0" applyNumberFormat="1" applyFont="1" applyFill="1" applyBorder="1" applyAlignment="1">
      <alignment horizontal="center" shrinkToFit="1"/>
    </xf>
    <xf numFmtId="4" fontId="12" fillId="33" borderId="17" xfId="0" applyNumberFormat="1" applyFont="1" applyFill="1" applyBorder="1" applyAlignment="1">
      <alignment horizontal="right" shrinkToFit="1"/>
    </xf>
    <xf numFmtId="0" fontId="11" fillId="33" borderId="0" xfId="0" applyFont="1" applyFill="1" applyAlignment="1">
      <alignment horizontal="left" wrapText="1"/>
    </xf>
    <xf numFmtId="0" fontId="9" fillId="33" borderId="0" xfId="0" applyFont="1" applyFill="1" applyAlignment="1">
      <alignment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3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right" shrinkToFit="1"/>
    </xf>
    <xf numFmtId="4" fontId="11" fillId="33" borderId="0" xfId="0" applyNumberFormat="1" applyFont="1" applyFill="1" applyAlignment="1">
      <alignment horizontal="right" shrinkToFit="1"/>
    </xf>
    <xf numFmtId="0" fontId="3" fillId="33" borderId="21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168" fontId="11" fillId="33" borderId="17" xfId="0" applyNumberFormat="1" applyFont="1" applyFill="1" applyBorder="1" applyAlignment="1">
      <alignment horizontal="right" shrinkToFit="1"/>
    </xf>
    <xf numFmtId="0" fontId="13" fillId="33" borderId="23" xfId="0" applyFont="1" applyFill="1" applyBorder="1" applyAlignment="1">
      <alignment horizontal="left" wrapText="1" indent="2"/>
    </xf>
    <xf numFmtId="0" fontId="13" fillId="33" borderId="24" xfId="0" applyFont="1" applyFill="1" applyBorder="1" applyAlignment="1">
      <alignment horizontal="left" wrapText="1" indent="2"/>
    </xf>
    <xf numFmtId="49" fontId="13" fillId="33" borderId="17" xfId="0" applyNumberFormat="1" applyFont="1" applyFill="1" applyBorder="1" applyAlignment="1">
      <alignment horizontal="center" shrinkToFit="1"/>
    </xf>
    <xf numFmtId="4" fontId="13" fillId="33" borderId="17" xfId="0" applyNumberFormat="1" applyFont="1" applyFill="1" applyBorder="1" applyAlignment="1">
      <alignment horizontal="right" shrinkToFit="1"/>
    </xf>
    <xf numFmtId="168" fontId="14" fillId="33" borderId="17" xfId="0" applyNumberFormat="1" applyFont="1" applyFill="1" applyBorder="1" applyAlignment="1">
      <alignment horizontal="right" shrinkToFit="1"/>
    </xf>
    <xf numFmtId="0" fontId="38" fillId="0" borderId="0" xfId="0" applyFont="1" applyAlignment="1">
      <alignment/>
    </xf>
    <xf numFmtId="0" fontId="14" fillId="33" borderId="17" xfId="0" applyFont="1" applyFill="1" applyBorder="1" applyAlignment="1">
      <alignment wrapText="1"/>
    </xf>
    <xf numFmtId="49" fontId="14" fillId="33" borderId="17" xfId="0" applyNumberFormat="1" applyFont="1" applyFill="1" applyBorder="1" applyAlignment="1">
      <alignment horizontal="center" shrinkToFit="1"/>
    </xf>
    <xf numFmtId="4" fontId="14" fillId="33" borderId="17" xfId="0" applyNumberFormat="1" applyFont="1" applyFill="1" applyBorder="1" applyAlignment="1">
      <alignment horizontal="right" shrinkToFit="1"/>
    </xf>
    <xf numFmtId="0" fontId="14" fillId="33" borderId="25" xfId="0" applyFont="1" applyFill="1" applyBorder="1" applyAlignment="1">
      <alignment wrapText="1"/>
    </xf>
    <xf numFmtId="49" fontId="14" fillId="33" borderId="26" xfId="0" applyNumberFormat="1" applyFont="1" applyFill="1" applyBorder="1" applyAlignment="1">
      <alignment horizontal="center" shrinkToFi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left" wrapText="1" indent="2"/>
    </xf>
    <xf numFmtId="0" fontId="12" fillId="33" borderId="24" xfId="0" applyFont="1" applyFill="1" applyBorder="1" applyAlignment="1">
      <alignment horizontal="left" wrapText="1" indent="2"/>
    </xf>
    <xf numFmtId="0" fontId="11" fillId="33" borderId="0" xfId="0" applyFont="1" applyFill="1" applyAlignment="1">
      <alignment horizontal="left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wrapText="1" indent="2"/>
    </xf>
    <xf numFmtId="0" fontId="12" fillId="33" borderId="30" xfId="0" applyFont="1" applyFill="1" applyBorder="1" applyAlignment="1">
      <alignment horizontal="left" wrapText="1" indent="2"/>
    </xf>
    <xf numFmtId="0" fontId="5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left" wrapText="1" indent="2"/>
    </xf>
    <xf numFmtId="0" fontId="12" fillId="33" borderId="33" xfId="0" applyFont="1" applyFill="1" applyBorder="1" applyAlignment="1">
      <alignment horizontal="left" wrapText="1" indent="2"/>
    </xf>
    <xf numFmtId="0" fontId="5" fillId="33" borderId="0" xfId="0" applyFont="1" applyFill="1" applyAlignment="1">
      <alignment horizont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left" wrapText="1" indent="2"/>
    </xf>
    <xf numFmtId="0" fontId="13" fillId="33" borderId="30" xfId="0" applyFont="1" applyFill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showGridLines="0" tabSelected="1" zoomScalePageLayoutView="0" workbookViewId="0" topLeftCell="A1">
      <selection activeCell="A20" sqref="A20:B20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1.28515625" style="0" hidden="1" customWidth="1"/>
    <col min="5" max="6" width="15.7109375" style="0" hidden="1" customWidth="1"/>
    <col min="7" max="7" width="0.9921875" style="0" hidden="1" customWidth="1"/>
    <col min="8" max="11" width="15.7109375" style="0" hidden="1" customWidth="1"/>
    <col min="12" max="12" width="15.7109375" style="0" customWidth="1"/>
    <col min="13" max="13" width="2.57421875" style="0" hidden="1" customWidth="1"/>
    <col min="14" max="14" width="15.7109375" style="0" hidden="1" customWidth="1"/>
    <col min="15" max="15" width="1.1484375" style="0" hidden="1" customWidth="1"/>
    <col min="16" max="16" width="15.7109375" style="0" hidden="1" customWidth="1"/>
    <col min="17" max="17" width="1.7109375" style="0" hidden="1" customWidth="1"/>
    <col min="18" max="21" width="15.7109375" style="0" hidden="1" customWidth="1"/>
    <col min="22" max="22" width="15.7109375" style="0" customWidth="1"/>
    <col min="23" max="23" width="8.00390625" style="0" customWidth="1"/>
  </cols>
  <sheetData>
    <row r="1" spans="1:23" ht="1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67" t="s">
        <v>229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8"/>
      <c r="T2" s="8"/>
      <c r="U2" s="8"/>
      <c r="V2" s="5"/>
      <c r="W2" s="9"/>
    </row>
    <row r="3" spans="1:23" ht="15.75" thickBo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8"/>
      <c r="T3" s="8"/>
      <c r="U3" s="8"/>
      <c r="V3" s="10"/>
      <c r="W3" s="11" t="s">
        <v>0</v>
      </c>
    </row>
    <row r="4" spans="1:23" ht="15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12"/>
      <c r="T4" s="12"/>
      <c r="U4" s="12"/>
      <c r="V4" s="13" t="s">
        <v>2</v>
      </c>
      <c r="W4" s="14" t="s">
        <v>3</v>
      </c>
    </row>
    <row r="5" spans="1:23" ht="15">
      <c r="A5" s="15" t="s">
        <v>4</v>
      </c>
      <c r="B5" s="16"/>
      <c r="C5" s="16"/>
      <c r="D5" s="17"/>
      <c r="E5" s="17"/>
      <c r="F5" s="17"/>
      <c r="G5" s="17"/>
      <c r="H5" s="15"/>
      <c r="I5" s="15"/>
      <c r="J5" s="15"/>
      <c r="K5" s="15"/>
      <c r="L5" s="15"/>
      <c r="M5" s="15"/>
      <c r="N5" s="7"/>
      <c r="O5" s="7"/>
      <c r="P5" s="7"/>
      <c r="Q5" s="7"/>
      <c r="R5" s="7"/>
      <c r="S5" s="7"/>
      <c r="T5" s="7"/>
      <c r="U5" s="7"/>
      <c r="V5" s="13" t="s">
        <v>5</v>
      </c>
      <c r="W5" s="18" t="s">
        <v>6</v>
      </c>
    </row>
    <row r="6" spans="1:23" ht="15">
      <c r="A6" s="69" t="s">
        <v>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3"/>
      <c r="O6" s="3"/>
      <c r="P6" s="3"/>
      <c r="Q6" s="3"/>
      <c r="R6" s="3"/>
      <c r="S6" s="3"/>
      <c r="T6" s="3"/>
      <c r="U6" s="3"/>
      <c r="V6" s="19"/>
      <c r="W6" s="20"/>
    </row>
    <row r="7" spans="1:23" ht="31.5" customHeight="1">
      <c r="A7" s="70" t="s">
        <v>230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21"/>
      <c r="O7" s="21"/>
      <c r="P7" s="21"/>
      <c r="Q7" s="21"/>
      <c r="R7" s="21"/>
      <c r="S7" s="21"/>
      <c r="T7" s="21"/>
      <c r="U7" s="21"/>
      <c r="V7" s="13" t="s">
        <v>8</v>
      </c>
      <c r="W7" s="22"/>
    </row>
    <row r="8" spans="1:23" ht="15">
      <c r="A8" s="15" t="s">
        <v>9</v>
      </c>
      <c r="B8" s="16"/>
      <c r="C8" s="16"/>
      <c r="D8" s="17"/>
      <c r="E8" s="17"/>
      <c r="F8" s="17"/>
      <c r="G8" s="17"/>
      <c r="H8" s="15"/>
      <c r="I8" s="15"/>
      <c r="J8" s="15"/>
      <c r="K8" s="15"/>
      <c r="L8" s="15"/>
      <c r="M8" s="15"/>
      <c r="N8" s="7"/>
      <c r="O8" s="7"/>
      <c r="P8" s="7"/>
      <c r="Q8" s="7"/>
      <c r="R8" s="7"/>
      <c r="S8" s="7"/>
      <c r="T8" s="7"/>
      <c r="U8" s="7"/>
      <c r="V8" s="19"/>
      <c r="W8" s="20"/>
    </row>
    <row r="9" spans="1:23" ht="15">
      <c r="A9" s="15" t="s">
        <v>10</v>
      </c>
      <c r="B9" s="16"/>
      <c r="C9" s="16"/>
      <c r="D9" s="17"/>
      <c r="E9" s="17"/>
      <c r="F9" s="17"/>
      <c r="G9" s="17"/>
      <c r="H9" s="15"/>
      <c r="I9" s="15"/>
      <c r="J9" s="15"/>
      <c r="K9" s="15"/>
      <c r="L9" s="15"/>
      <c r="M9" s="15"/>
      <c r="N9" s="7"/>
      <c r="O9" s="7"/>
      <c r="P9" s="7"/>
      <c r="Q9" s="7"/>
      <c r="R9" s="7"/>
      <c r="S9" s="7"/>
      <c r="T9" s="7"/>
      <c r="U9" s="7"/>
      <c r="V9" s="19" t="s">
        <v>11</v>
      </c>
      <c r="W9" s="23"/>
    </row>
    <row r="10" spans="1:23" ht="15.7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7"/>
      <c r="O10" s="7"/>
      <c r="P10" s="7"/>
      <c r="Q10" s="7"/>
      <c r="R10" s="7"/>
      <c r="S10" s="7"/>
      <c r="T10" s="7"/>
      <c r="U10" s="7"/>
      <c r="V10" s="19" t="s">
        <v>12</v>
      </c>
      <c r="W10" s="24" t="s">
        <v>13</v>
      </c>
    </row>
    <row r="11" spans="1:23" ht="15" customHeight="1">
      <c r="A11" s="71" t="s">
        <v>14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37.5" customHeight="1">
      <c r="A13" s="72" t="s">
        <v>15</v>
      </c>
      <c r="B13" s="72" t="s">
        <v>16</v>
      </c>
      <c r="C13" s="72" t="s">
        <v>17</v>
      </c>
      <c r="D13" s="74" t="s">
        <v>18</v>
      </c>
      <c r="E13" s="75"/>
      <c r="F13" s="75"/>
      <c r="G13" s="75"/>
      <c r="H13" s="75"/>
      <c r="I13" s="75"/>
      <c r="J13" s="75"/>
      <c r="K13" s="75"/>
      <c r="L13" s="75"/>
      <c r="M13" s="76"/>
      <c r="N13" s="45" t="s">
        <v>19</v>
      </c>
      <c r="O13" s="46"/>
      <c r="P13" s="46"/>
      <c r="Q13" s="46"/>
      <c r="R13" s="46"/>
      <c r="S13" s="46"/>
      <c r="T13" s="46"/>
      <c r="U13" s="46"/>
      <c r="V13" s="29" t="s">
        <v>228</v>
      </c>
      <c r="W13" s="63" t="s">
        <v>227</v>
      </c>
    </row>
    <row r="14" spans="1:23" ht="44.25" customHeight="1">
      <c r="A14" s="73"/>
      <c r="B14" s="73"/>
      <c r="C14" s="73"/>
      <c r="D14" s="28" t="s">
        <v>20</v>
      </c>
      <c r="E14" s="28" t="s">
        <v>21</v>
      </c>
      <c r="F14" s="28" t="s">
        <v>22</v>
      </c>
      <c r="G14" s="28" t="s">
        <v>23</v>
      </c>
      <c r="H14" s="28" t="s">
        <v>24</v>
      </c>
      <c r="I14" s="29" t="s">
        <v>25</v>
      </c>
      <c r="J14" s="29" t="s">
        <v>26</v>
      </c>
      <c r="K14" s="29" t="s">
        <v>27</v>
      </c>
      <c r="L14" s="29" t="s">
        <v>28</v>
      </c>
      <c r="M14" s="28" t="s">
        <v>29</v>
      </c>
      <c r="N14" s="28" t="s">
        <v>20</v>
      </c>
      <c r="O14" s="28" t="s">
        <v>21</v>
      </c>
      <c r="P14" s="28" t="s">
        <v>30</v>
      </c>
      <c r="Q14" s="28" t="s">
        <v>23</v>
      </c>
      <c r="R14" s="28" t="s">
        <v>24</v>
      </c>
      <c r="S14" s="29" t="s">
        <v>25</v>
      </c>
      <c r="T14" s="29" t="s">
        <v>26</v>
      </c>
      <c r="U14" s="29" t="s">
        <v>27</v>
      </c>
      <c r="V14" s="29" t="s">
        <v>28</v>
      </c>
      <c r="W14" s="64"/>
    </row>
    <row r="15" spans="1:23" ht="12.75" customHeight="1">
      <c r="A15" s="29" t="s">
        <v>31</v>
      </c>
      <c r="B15" s="29" t="s">
        <v>32</v>
      </c>
      <c r="C15" s="29" t="s">
        <v>33</v>
      </c>
      <c r="D15" s="29" t="s">
        <v>34</v>
      </c>
      <c r="E15" s="29" t="s">
        <v>35</v>
      </c>
      <c r="F15" s="29" t="s">
        <v>36</v>
      </c>
      <c r="G15" s="29" t="s">
        <v>37</v>
      </c>
      <c r="H15" s="29" t="s">
        <v>38</v>
      </c>
      <c r="I15" s="29" t="s">
        <v>39</v>
      </c>
      <c r="J15" s="29" t="s">
        <v>40</v>
      </c>
      <c r="K15" s="29" t="s">
        <v>41</v>
      </c>
      <c r="L15" s="29">
        <v>4</v>
      </c>
      <c r="M15" s="29" t="s">
        <v>43</v>
      </c>
      <c r="N15" s="29" t="s">
        <v>44</v>
      </c>
      <c r="O15" s="29" t="s">
        <v>45</v>
      </c>
      <c r="P15" s="29" t="s">
        <v>46</v>
      </c>
      <c r="Q15" s="29" t="s">
        <v>47</v>
      </c>
      <c r="R15" s="29" t="s">
        <v>48</v>
      </c>
      <c r="S15" s="29" t="s">
        <v>49</v>
      </c>
      <c r="T15" s="29" t="s">
        <v>50</v>
      </c>
      <c r="U15" s="29" t="s">
        <v>51</v>
      </c>
      <c r="V15" s="29">
        <v>5</v>
      </c>
      <c r="W15" s="29">
        <v>6</v>
      </c>
    </row>
    <row r="16" spans="1:23" s="53" customFormat="1" ht="24.75">
      <c r="A16" s="54" t="s">
        <v>54</v>
      </c>
      <c r="B16" s="55" t="s">
        <v>55</v>
      </c>
      <c r="C16" s="55" t="s">
        <v>56</v>
      </c>
      <c r="D16" s="56">
        <v>3570530</v>
      </c>
      <c r="E16" s="56">
        <v>0</v>
      </c>
      <c r="F16" s="56">
        <v>3570530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3570530</v>
      </c>
      <c r="M16" s="56">
        <v>0</v>
      </c>
      <c r="N16" s="56">
        <v>2987414.16</v>
      </c>
      <c r="O16" s="56">
        <v>0</v>
      </c>
      <c r="P16" s="56">
        <v>2987414.16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2987414.16</v>
      </c>
      <c r="W16" s="52">
        <f>V16/L16*100</f>
        <v>83.66864751171396</v>
      </c>
    </row>
    <row r="17" spans="1:23" s="53" customFormat="1" ht="15">
      <c r="A17" s="57" t="s">
        <v>231</v>
      </c>
      <c r="B17" s="58"/>
      <c r="C17" s="55"/>
      <c r="D17" s="56"/>
      <c r="E17" s="56"/>
      <c r="F17" s="56"/>
      <c r="G17" s="56"/>
      <c r="H17" s="56"/>
      <c r="I17" s="56"/>
      <c r="J17" s="56"/>
      <c r="K17" s="56"/>
      <c r="L17" s="56">
        <f>L18+L27</f>
        <v>345800</v>
      </c>
      <c r="M17" s="56">
        <f aca="true" t="shared" si="0" ref="M17:V17">M18+M27</f>
        <v>0</v>
      </c>
      <c r="N17" s="56">
        <f t="shared" si="0"/>
        <v>245044.15999999997</v>
      </c>
      <c r="O17" s="56">
        <f t="shared" si="0"/>
        <v>0</v>
      </c>
      <c r="P17" s="56">
        <f t="shared" si="0"/>
        <v>245044.15999999997</v>
      </c>
      <c r="Q17" s="56">
        <f t="shared" si="0"/>
        <v>0</v>
      </c>
      <c r="R17" s="56">
        <f t="shared" si="0"/>
        <v>0</v>
      </c>
      <c r="S17" s="56">
        <f t="shared" si="0"/>
        <v>0</v>
      </c>
      <c r="T17" s="56">
        <f t="shared" si="0"/>
        <v>0</v>
      </c>
      <c r="U17" s="56">
        <f t="shared" si="0"/>
        <v>0</v>
      </c>
      <c r="V17" s="56">
        <f t="shared" si="0"/>
        <v>245044.15999999997</v>
      </c>
      <c r="W17" s="52">
        <f aca="true" t="shared" si="1" ref="W17:W35">V17/L17*100</f>
        <v>70.86297281665702</v>
      </c>
    </row>
    <row r="18" spans="1:23" s="53" customFormat="1" ht="15">
      <c r="A18" s="57" t="s">
        <v>232</v>
      </c>
      <c r="B18" s="58"/>
      <c r="C18" s="55"/>
      <c r="D18" s="56"/>
      <c r="E18" s="56"/>
      <c r="F18" s="56"/>
      <c r="G18" s="56"/>
      <c r="H18" s="56"/>
      <c r="I18" s="56"/>
      <c r="J18" s="56"/>
      <c r="K18" s="56"/>
      <c r="L18" s="56">
        <f>SUM(L20:L26)</f>
        <v>265000</v>
      </c>
      <c r="M18" s="56">
        <f aca="true" t="shared" si="2" ref="M18:V18">SUM(M20:M26)</f>
        <v>0</v>
      </c>
      <c r="N18" s="56">
        <f t="shared" si="2"/>
        <v>190721.68999999997</v>
      </c>
      <c r="O18" s="56">
        <f t="shared" si="2"/>
        <v>0</v>
      </c>
      <c r="P18" s="56">
        <f t="shared" si="2"/>
        <v>190721.68999999997</v>
      </c>
      <c r="Q18" s="56">
        <f t="shared" si="2"/>
        <v>0</v>
      </c>
      <c r="R18" s="56">
        <f t="shared" si="2"/>
        <v>0</v>
      </c>
      <c r="S18" s="56">
        <f t="shared" si="2"/>
        <v>0</v>
      </c>
      <c r="T18" s="56">
        <f t="shared" si="2"/>
        <v>0</v>
      </c>
      <c r="U18" s="56">
        <f t="shared" si="2"/>
        <v>0</v>
      </c>
      <c r="V18" s="56">
        <f t="shared" si="2"/>
        <v>190721.68999999997</v>
      </c>
      <c r="W18" s="52">
        <f t="shared" si="1"/>
        <v>71.97044905660375</v>
      </c>
    </row>
    <row r="19" spans="1:23" s="53" customFormat="1" ht="15">
      <c r="A19" s="85" t="s">
        <v>236</v>
      </c>
      <c r="B19" s="86"/>
      <c r="C19" s="55"/>
      <c r="D19" s="56"/>
      <c r="E19" s="56"/>
      <c r="F19" s="56"/>
      <c r="G19" s="56"/>
      <c r="H19" s="56"/>
      <c r="I19" s="56"/>
      <c r="J19" s="56"/>
      <c r="K19" s="56"/>
      <c r="L19" s="56">
        <f>SUM(L20)</f>
        <v>51700</v>
      </c>
      <c r="M19" s="56">
        <f aca="true" t="shared" si="3" ref="M19:V19">SUM(M20)</f>
        <v>0</v>
      </c>
      <c r="N19" s="56">
        <f t="shared" si="3"/>
        <v>26549.49</v>
      </c>
      <c r="O19" s="56">
        <f t="shared" si="3"/>
        <v>0</v>
      </c>
      <c r="P19" s="56">
        <f t="shared" si="3"/>
        <v>26549.49</v>
      </c>
      <c r="Q19" s="56">
        <f t="shared" si="3"/>
        <v>0</v>
      </c>
      <c r="R19" s="56">
        <f t="shared" si="3"/>
        <v>0</v>
      </c>
      <c r="S19" s="56">
        <f t="shared" si="3"/>
        <v>0</v>
      </c>
      <c r="T19" s="56">
        <f t="shared" si="3"/>
        <v>0</v>
      </c>
      <c r="U19" s="56">
        <f t="shared" si="3"/>
        <v>0</v>
      </c>
      <c r="V19" s="56">
        <f t="shared" si="3"/>
        <v>26549.49</v>
      </c>
      <c r="W19" s="52">
        <f t="shared" si="1"/>
        <v>51.35297872340426</v>
      </c>
    </row>
    <row r="20" spans="1:23" ht="60" customHeight="1">
      <c r="A20" s="65" t="s">
        <v>57</v>
      </c>
      <c r="B20" s="66"/>
      <c r="C20" s="33" t="s">
        <v>58</v>
      </c>
      <c r="D20" s="34">
        <v>51700</v>
      </c>
      <c r="E20" s="34">
        <v>0</v>
      </c>
      <c r="F20" s="34">
        <v>51700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51700</v>
      </c>
      <c r="M20" s="34">
        <v>0</v>
      </c>
      <c r="N20" s="34">
        <v>26549.49</v>
      </c>
      <c r="O20" s="34">
        <v>0</v>
      </c>
      <c r="P20" s="34">
        <v>26549.49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26549.49</v>
      </c>
      <c r="W20" s="47">
        <f t="shared" si="1"/>
        <v>51.35297872340426</v>
      </c>
    </row>
    <row r="21" spans="1:23" ht="15">
      <c r="A21" s="60" t="s">
        <v>59</v>
      </c>
      <c r="B21" s="61"/>
      <c r="C21" s="33" t="s">
        <v>60</v>
      </c>
      <c r="D21" s="34">
        <v>500</v>
      </c>
      <c r="E21" s="34">
        <v>0</v>
      </c>
      <c r="F21" s="34">
        <v>500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500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47">
        <f t="shared" si="1"/>
        <v>0</v>
      </c>
    </row>
    <row r="22" spans="1:23" ht="15">
      <c r="A22" s="60" t="s">
        <v>61</v>
      </c>
      <c r="B22" s="61"/>
      <c r="C22" s="33" t="s">
        <v>62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91.2</v>
      </c>
      <c r="O22" s="34">
        <v>0</v>
      </c>
      <c r="P22" s="34">
        <v>91.2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91.2</v>
      </c>
      <c r="W22" s="47" t="e">
        <f t="shared" si="1"/>
        <v>#DIV/0!</v>
      </c>
    </row>
    <row r="23" spans="1:23" ht="36" customHeight="1">
      <c r="A23" s="60" t="s">
        <v>63</v>
      </c>
      <c r="B23" s="61"/>
      <c r="C23" s="33" t="s">
        <v>64</v>
      </c>
      <c r="D23" s="34">
        <v>39700</v>
      </c>
      <c r="E23" s="34">
        <v>0</v>
      </c>
      <c r="F23" s="34">
        <v>39700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39700</v>
      </c>
      <c r="M23" s="34">
        <v>0</v>
      </c>
      <c r="N23" s="34">
        <v>26867.51</v>
      </c>
      <c r="O23" s="34">
        <v>0</v>
      </c>
      <c r="P23" s="34">
        <v>26867.51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26867.51</v>
      </c>
      <c r="W23" s="47">
        <f t="shared" si="1"/>
        <v>67.67634760705289</v>
      </c>
    </row>
    <row r="24" spans="1:23" ht="48" customHeight="1">
      <c r="A24" s="60" t="s">
        <v>65</v>
      </c>
      <c r="B24" s="61"/>
      <c r="C24" s="33" t="s">
        <v>66</v>
      </c>
      <c r="D24" s="34">
        <v>143800</v>
      </c>
      <c r="E24" s="34">
        <v>0</v>
      </c>
      <c r="F24" s="34">
        <v>143800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143800</v>
      </c>
      <c r="M24" s="34">
        <v>0</v>
      </c>
      <c r="N24" s="34">
        <v>122146.15</v>
      </c>
      <c r="O24" s="34">
        <v>0</v>
      </c>
      <c r="P24" s="34">
        <v>122146.15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122146.15</v>
      </c>
      <c r="W24" s="47">
        <f t="shared" si="1"/>
        <v>84.94168984700973</v>
      </c>
    </row>
    <row r="25" spans="1:23" ht="48" customHeight="1">
      <c r="A25" s="60" t="s">
        <v>67</v>
      </c>
      <c r="B25" s="61"/>
      <c r="C25" s="33" t="s">
        <v>68</v>
      </c>
      <c r="D25" s="34">
        <v>13500</v>
      </c>
      <c r="E25" s="34">
        <v>0</v>
      </c>
      <c r="F25" s="34">
        <v>13500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13500</v>
      </c>
      <c r="M25" s="34">
        <v>0</v>
      </c>
      <c r="N25" s="34">
        <v>3657.34</v>
      </c>
      <c r="O25" s="34">
        <v>0</v>
      </c>
      <c r="P25" s="34">
        <v>3657.34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3657.34</v>
      </c>
      <c r="W25" s="47">
        <f t="shared" si="1"/>
        <v>27.09140740740741</v>
      </c>
    </row>
    <row r="26" spans="1:23" ht="60" customHeight="1">
      <c r="A26" s="60" t="s">
        <v>69</v>
      </c>
      <c r="B26" s="61"/>
      <c r="C26" s="33" t="s">
        <v>70</v>
      </c>
      <c r="D26" s="34">
        <v>15800</v>
      </c>
      <c r="E26" s="34">
        <v>0</v>
      </c>
      <c r="F26" s="34">
        <v>15800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15800</v>
      </c>
      <c r="M26" s="34">
        <v>0</v>
      </c>
      <c r="N26" s="34">
        <v>11410</v>
      </c>
      <c r="O26" s="34">
        <v>0</v>
      </c>
      <c r="P26" s="34">
        <v>11410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11410</v>
      </c>
      <c r="W26" s="47">
        <f t="shared" si="1"/>
        <v>72.21518987341771</v>
      </c>
    </row>
    <row r="27" spans="1:23" s="53" customFormat="1" ht="14.25" customHeight="1">
      <c r="A27" s="48" t="s">
        <v>233</v>
      </c>
      <c r="B27" s="49"/>
      <c r="C27" s="50"/>
      <c r="D27" s="51"/>
      <c r="E27" s="51"/>
      <c r="F27" s="51"/>
      <c r="G27" s="51"/>
      <c r="H27" s="51"/>
      <c r="I27" s="51"/>
      <c r="J27" s="51"/>
      <c r="K27" s="51"/>
      <c r="L27" s="51">
        <f>SUM(L28:L30)</f>
        <v>80800</v>
      </c>
      <c r="M27" s="51">
        <f aca="true" t="shared" si="4" ref="M27:V27">SUM(M28:M30)</f>
        <v>0</v>
      </c>
      <c r="N27" s="51">
        <f t="shared" si="4"/>
        <v>54322.47</v>
      </c>
      <c r="O27" s="51">
        <f t="shared" si="4"/>
        <v>0</v>
      </c>
      <c r="P27" s="51">
        <f t="shared" si="4"/>
        <v>54322.47</v>
      </c>
      <c r="Q27" s="51">
        <f t="shared" si="4"/>
        <v>0</v>
      </c>
      <c r="R27" s="51">
        <f t="shared" si="4"/>
        <v>0</v>
      </c>
      <c r="S27" s="51">
        <f t="shared" si="4"/>
        <v>0</v>
      </c>
      <c r="T27" s="51">
        <f t="shared" si="4"/>
        <v>0</v>
      </c>
      <c r="U27" s="51">
        <f t="shared" si="4"/>
        <v>0</v>
      </c>
      <c r="V27" s="51">
        <f t="shared" si="4"/>
        <v>54322.47</v>
      </c>
      <c r="W27" s="47">
        <f t="shared" si="1"/>
        <v>67.2307797029703</v>
      </c>
    </row>
    <row r="28" spans="1:23" ht="60" customHeight="1">
      <c r="A28" s="60" t="s">
        <v>71</v>
      </c>
      <c r="B28" s="61"/>
      <c r="C28" s="33" t="s">
        <v>72</v>
      </c>
      <c r="D28" s="34">
        <v>40400</v>
      </c>
      <c r="E28" s="34">
        <v>0</v>
      </c>
      <c r="F28" s="34">
        <v>40400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40400</v>
      </c>
      <c r="M28" s="34">
        <v>0</v>
      </c>
      <c r="N28" s="34">
        <v>15582.67</v>
      </c>
      <c r="O28" s="34">
        <v>0</v>
      </c>
      <c r="P28" s="34">
        <v>15582.67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15582.67</v>
      </c>
      <c r="W28" s="47">
        <f t="shared" si="1"/>
        <v>38.57096534653465</v>
      </c>
    </row>
    <row r="29" spans="1:23" ht="48" customHeight="1">
      <c r="A29" s="60" t="s">
        <v>73</v>
      </c>
      <c r="B29" s="61"/>
      <c r="C29" s="33" t="s">
        <v>74</v>
      </c>
      <c r="D29" s="34">
        <v>20400</v>
      </c>
      <c r="E29" s="34">
        <v>0</v>
      </c>
      <c r="F29" s="34">
        <v>20400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20400</v>
      </c>
      <c r="M29" s="34">
        <v>0</v>
      </c>
      <c r="N29" s="34">
        <v>26464.8</v>
      </c>
      <c r="O29" s="34">
        <v>0</v>
      </c>
      <c r="P29" s="34">
        <v>26464.8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26464.8</v>
      </c>
      <c r="W29" s="47">
        <f t="shared" si="1"/>
        <v>129.72941176470587</v>
      </c>
    </row>
    <row r="30" spans="1:23" ht="36" customHeight="1">
      <c r="A30" s="60" t="s">
        <v>75</v>
      </c>
      <c r="B30" s="61"/>
      <c r="C30" s="33" t="s">
        <v>76</v>
      </c>
      <c r="D30" s="34">
        <v>20000</v>
      </c>
      <c r="E30" s="34">
        <v>0</v>
      </c>
      <c r="F30" s="34">
        <v>20000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20000</v>
      </c>
      <c r="M30" s="34">
        <v>0</v>
      </c>
      <c r="N30" s="34">
        <v>12275</v>
      </c>
      <c r="O30" s="34">
        <v>0</v>
      </c>
      <c r="P30" s="34">
        <v>12275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12275</v>
      </c>
      <c r="W30" s="47">
        <f t="shared" si="1"/>
        <v>61.375</v>
      </c>
    </row>
    <row r="31" spans="1:23" s="53" customFormat="1" ht="14.25" customHeight="1">
      <c r="A31" s="48" t="s">
        <v>234</v>
      </c>
      <c r="B31" s="49"/>
      <c r="C31" s="50"/>
      <c r="D31" s="51"/>
      <c r="E31" s="51"/>
      <c r="F31" s="51"/>
      <c r="G31" s="51"/>
      <c r="H31" s="51"/>
      <c r="I31" s="51"/>
      <c r="J31" s="51"/>
      <c r="K31" s="51"/>
      <c r="L31" s="51">
        <f>SUM(L32:L35)</f>
        <v>3224730</v>
      </c>
      <c r="M31" s="51">
        <f aca="true" t="shared" si="5" ref="M31:V31">SUM(M32:M35)</f>
        <v>0</v>
      </c>
      <c r="N31" s="51">
        <f t="shared" si="5"/>
        <v>2742370</v>
      </c>
      <c r="O31" s="51">
        <f t="shared" si="5"/>
        <v>0</v>
      </c>
      <c r="P31" s="51">
        <f t="shared" si="5"/>
        <v>2742370</v>
      </c>
      <c r="Q31" s="51">
        <f t="shared" si="5"/>
        <v>0</v>
      </c>
      <c r="R31" s="51">
        <f t="shared" si="5"/>
        <v>0</v>
      </c>
      <c r="S31" s="51">
        <f t="shared" si="5"/>
        <v>0</v>
      </c>
      <c r="T31" s="51">
        <f t="shared" si="5"/>
        <v>0</v>
      </c>
      <c r="U31" s="51">
        <f t="shared" si="5"/>
        <v>0</v>
      </c>
      <c r="V31" s="51">
        <f t="shared" si="5"/>
        <v>2742370</v>
      </c>
      <c r="W31" s="47">
        <f t="shared" si="1"/>
        <v>85.04184846483271</v>
      </c>
    </row>
    <row r="32" spans="1:23" ht="24" customHeight="1">
      <c r="A32" s="60" t="s">
        <v>77</v>
      </c>
      <c r="B32" s="61"/>
      <c r="C32" s="33" t="s">
        <v>78</v>
      </c>
      <c r="D32" s="34">
        <v>1062900</v>
      </c>
      <c r="E32" s="34">
        <v>0</v>
      </c>
      <c r="F32" s="34">
        <v>1062900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1062900</v>
      </c>
      <c r="M32" s="34">
        <v>0</v>
      </c>
      <c r="N32" s="34">
        <v>695010</v>
      </c>
      <c r="O32" s="34">
        <v>0</v>
      </c>
      <c r="P32" s="34">
        <v>695010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695010</v>
      </c>
      <c r="W32" s="47">
        <f t="shared" si="1"/>
        <v>65.38808918995201</v>
      </c>
    </row>
    <row r="33" spans="1:23" ht="15">
      <c r="A33" s="60" t="s">
        <v>79</v>
      </c>
      <c r="B33" s="61"/>
      <c r="C33" s="33" t="s">
        <v>80</v>
      </c>
      <c r="D33" s="34">
        <v>1117500</v>
      </c>
      <c r="E33" s="34">
        <v>0</v>
      </c>
      <c r="F33" s="34">
        <v>1117500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1117500</v>
      </c>
      <c r="M33" s="34">
        <v>0</v>
      </c>
      <c r="N33" s="34">
        <v>1003760</v>
      </c>
      <c r="O33" s="34">
        <v>0</v>
      </c>
      <c r="P33" s="34">
        <v>1003760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1003760</v>
      </c>
      <c r="W33" s="47">
        <f t="shared" si="1"/>
        <v>89.82192393736018</v>
      </c>
    </row>
    <row r="34" spans="1:23" ht="36" customHeight="1">
      <c r="A34" s="60" t="s">
        <v>81</v>
      </c>
      <c r="B34" s="61"/>
      <c r="C34" s="33" t="s">
        <v>82</v>
      </c>
      <c r="D34" s="34">
        <v>44330</v>
      </c>
      <c r="E34" s="34">
        <v>0</v>
      </c>
      <c r="F34" s="34">
        <v>44330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44330</v>
      </c>
      <c r="M34" s="34">
        <v>0</v>
      </c>
      <c r="N34" s="34">
        <v>43600</v>
      </c>
      <c r="O34" s="34">
        <v>0</v>
      </c>
      <c r="P34" s="34">
        <v>43600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43600</v>
      </c>
      <c r="W34" s="47">
        <f t="shared" si="1"/>
        <v>98.35325964358222</v>
      </c>
    </row>
    <row r="35" spans="1:23" ht="24" customHeight="1">
      <c r="A35" s="60" t="s">
        <v>83</v>
      </c>
      <c r="B35" s="61"/>
      <c r="C35" s="33" t="s">
        <v>84</v>
      </c>
      <c r="D35" s="34">
        <v>1000000</v>
      </c>
      <c r="E35" s="34">
        <v>0</v>
      </c>
      <c r="F35" s="34">
        <v>1000000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1000000</v>
      </c>
      <c r="M35" s="34">
        <v>0</v>
      </c>
      <c r="N35" s="34">
        <v>1000000</v>
      </c>
      <c r="O35" s="34">
        <v>0</v>
      </c>
      <c r="P35" s="34">
        <v>1000000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1000000</v>
      </c>
      <c r="W35" s="47">
        <f t="shared" si="1"/>
        <v>100</v>
      </c>
    </row>
    <row r="36" spans="1:23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36" customHeight="1">
      <c r="A37" s="62" t="s">
        <v>85</v>
      </c>
      <c r="B37" s="62"/>
      <c r="C37" s="62"/>
      <c r="D37" s="62"/>
      <c r="E37" s="62"/>
      <c r="F37" s="62"/>
      <c r="G37" s="62"/>
      <c r="H37" s="62"/>
      <c r="I37" s="62"/>
      <c r="J37" s="35"/>
      <c r="K37" s="35"/>
      <c r="L37" s="35"/>
      <c r="M37" s="36"/>
      <c r="N37" s="36"/>
      <c r="O37" s="36"/>
      <c r="P37" s="36"/>
      <c r="Q37" s="36"/>
      <c r="R37" s="36"/>
      <c r="S37" s="36"/>
      <c r="T37" s="36"/>
      <c r="U37" s="36"/>
      <c r="V37" s="15"/>
      <c r="W37" s="36"/>
    </row>
  </sheetData>
  <sheetProtection/>
  <mergeCells count="26">
    <mergeCell ref="A19:B19"/>
    <mergeCell ref="A2:R3"/>
    <mergeCell ref="A4:R4"/>
    <mergeCell ref="A6:M6"/>
    <mergeCell ref="A7:M7"/>
    <mergeCell ref="A11:W11"/>
    <mergeCell ref="A13:A14"/>
    <mergeCell ref="B13:B14"/>
    <mergeCell ref="C13:C14"/>
    <mergeCell ref="D13:M13"/>
    <mergeCell ref="A20:B20"/>
    <mergeCell ref="A21:B21"/>
    <mergeCell ref="A22:B22"/>
    <mergeCell ref="A23:B23"/>
    <mergeCell ref="A24:B24"/>
    <mergeCell ref="A25:B25"/>
    <mergeCell ref="A34:B34"/>
    <mergeCell ref="A35:B35"/>
    <mergeCell ref="A37:I37"/>
    <mergeCell ref="W13:W14"/>
    <mergeCell ref="A26:B26"/>
    <mergeCell ref="A28:B28"/>
    <mergeCell ref="A29:B29"/>
    <mergeCell ref="A30:B30"/>
    <mergeCell ref="A32:B32"/>
    <mergeCell ref="A33:B33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showGridLines="0" zoomScalePageLayoutView="0" workbookViewId="0" topLeftCell="A1">
      <selection activeCell="Y8" sqref="Y8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15.7109375" style="0" hidden="1" customWidth="1"/>
    <col min="5" max="5" width="6.00390625" style="0" hidden="1" customWidth="1"/>
    <col min="6" max="11" width="15.7109375" style="0" hidden="1" customWidth="1"/>
    <col min="12" max="12" width="15.7109375" style="0" customWidth="1"/>
    <col min="13" max="13" width="11.421875" style="0" hidden="1" customWidth="1"/>
    <col min="14" max="21" width="15.7109375" style="0" hidden="1" customWidth="1"/>
    <col min="22" max="22" width="15.7109375" style="0" customWidth="1"/>
    <col min="23" max="23" width="7.140625" style="0" customWidth="1"/>
  </cols>
  <sheetData>
    <row r="1" spans="1:23" ht="15.75" customHeight="1">
      <c r="A1" s="79" t="s">
        <v>86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"/>
      <c r="U1" s="7"/>
      <c r="V1" s="7"/>
      <c r="W1" s="7"/>
    </row>
    <row r="2" spans="1:2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32.25" customHeight="1">
      <c r="A3" s="80" t="s">
        <v>15</v>
      </c>
      <c r="B3" s="72" t="s">
        <v>16</v>
      </c>
      <c r="C3" s="72" t="s">
        <v>87</v>
      </c>
      <c r="D3" s="74" t="s">
        <v>18</v>
      </c>
      <c r="E3" s="75"/>
      <c r="F3" s="75"/>
      <c r="G3" s="75"/>
      <c r="H3" s="75"/>
      <c r="I3" s="75"/>
      <c r="J3" s="75"/>
      <c r="K3" s="75"/>
      <c r="L3" s="75"/>
      <c r="M3" s="76"/>
      <c r="N3" s="82" t="s">
        <v>19</v>
      </c>
      <c r="O3" s="83"/>
      <c r="P3" s="83"/>
      <c r="Q3" s="83"/>
      <c r="R3" s="83"/>
      <c r="S3" s="83"/>
      <c r="T3" s="83"/>
      <c r="U3" s="83"/>
      <c r="V3" s="83"/>
      <c r="W3" s="84"/>
    </row>
    <row r="4" spans="1:23" ht="59.25" customHeight="1">
      <c r="A4" s="81"/>
      <c r="B4" s="73"/>
      <c r="C4" s="73"/>
      <c r="D4" s="28" t="s">
        <v>20</v>
      </c>
      <c r="E4" s="28" t="s">
        <v>21</v>
      </c>
      <c r="F4" s="28" t="s">
        <v>22</v>
      </c>
      <c r="G4" s="28" t="s">
        <v>23</v>
      </c>
      <c r="H4" s="28" t="s">
        <v>24</v>
      </c>
      <c r="I4" s="29" t="s">
        <v>25</v>
      </c>
      <c r="J4" s="29" t="s">
        <v>26</v>
      </c>
      <c r="K4" s="29" t="s">
        <v>27</v>
      </c>
      <c r="L4" s="29" t="s">
        <v>28</v>
      </c>
      <c r="M4" s="28" t="s">
        <v>29</v>
      </c>
      <c r="N4" s="28" t="s">
        <v>20</v>
      </c>
      <c r="O4" s="28" t="s">
        <v>21</v>
      </c>
      <c r="P4" s="28" t="s">
        <v>30</v>
      </c>
      <c r="Q4" s="28" t="s">
        <v>23</v>
      </c>
      <c r="R4" s="28" t="s">
        <v>24</v>
      </c>
      <c r="S4" s="29" t="s">
        <v>25</v>
      </c>
      <c r="T4" s="29" t="s">
        <v>26</v>
      </c>
      <c r="U4" s="29" t="s">
        <v>27</v>
      </c>
      <c r="V4" s="29" t="s">
        <v>28</v>
      </c>
      <c r="W4" s="59" t="s">
        <v>235</v>
      </c>
    </row>
    <row r="5" spans="1:23" ht="15.75" thickBot="1">
      <c r="A5" s="37" t="s">
        <v>31</v>
      </c>
      <c r="B5" s="38" t="s">
        <v>32</v>
      </c>
      <c r="C5" s="38" t="s">
        <v>33</v>
      </c>
      <c r="D5" s="29" t="s">
        <v>34</v>
      </c>
      <c r="E5" s="29" t="s">
        <v>35</v>
      </c>
      <c r="F5" s="29" t="s">
        <v>36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41</v>
      </c>
      <c r="L5" s="29">
        <v>4</v>
      </c>
      <c r="M5" s="29" t="s">
        <v>43</v>
      </c>
      <c r="N5" s="29" t="s">
        <v>44</v>
      </c>
      <c r="O5" s="29" t="s">
        <v>45</v>
      </c>
      <c r="P5" s="29" t="s">
        <v>46</v>
      </c>
      <c r="Q5" s="29" t="s">
        <v>47</v>
      </c>
      <c r="R5" s="29" t="s">
        <v>48</v>
      </c>
      <c r="S5" s="29" t="s">
        <v>49</v>
      </c>
      <c r="T5" s="29" t="s">
        <v>50</v>
      </c>
      <c r="U5" s="29" t="s">
        <v>51</v>
      </c>
      <c r="V5" s="29">
        <v>5</v>
      </c>
      <c r="W5" s="29">
        <v>6</v>
      </c>
    </row>
    <row r="6" spans="1:23" ht="24.75">
      <c r="A6" s="30" t="s">
        <v>88</v>
      </c>
      <c r="B6" s="31" t="s">
        <v>89</v>
      </c>
      <c r="C6" s="31" t="s">
        <v>56</v>
      </c>
      <c r="D6" s="32">
        <v>3577330</v>
      </c>
      <c r="E6" s="32">
        <v>0</v>
      </c>
      <c r="F6" s="32">
        <v>3577330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3577330</v>
      </c>
      <c r="M6" s="32">
        <v>0</v>
      </c>
      <c r="N6" s="32">
        <v>873409.74</v>
      </c>
      <c r="O6" s="32">
        <v>0</v>
      </c>
      <c r="P6" s="32">
        <v>873409.74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873409.74</v>
      </c>
      <c r="W6" s="47">
        <f>V6/L6*100</f>
        <v>24.415129160575066</v>
      </c>
    </row>
    <row r="7" spans="1:23" ht="15">
      <c r="A7" s="65" t="s">
        <v>90</v>
      </c>
      <c r="B7" s="66"/>
      <c r="C7" s="33" t="s">
        <v>91</v>
      </c>
      <c r="D7" s="34">
        <v>269450</v>
      </c>
      <c r="E7" s="34">
        <v>0</v>
      </c>
      <c r="F7" s="34">
        <v>269450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269450</v>
      </c>
      <c r="M7" s="34">
        <v>0</v>
      </c>
      <c r="N7" s="34">
        <v>155941.21</v>
      </c>
      <c r="O7" s="34">
        <v>0</v>
      </c>
      <c r="P7" s="34">
        <v>155941.21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155941.21</v>
      </c>
      <c r="W7" s="47">
        <f aca="true" t="shared" si="0" ref="W7:W30">V7/L7*100</f>
        <v>57.8738949712377</v>
      </c>
    </row>
    <row r="8" spans="1:23" ht="15">
      <c r="A8" s="60" t="s">
        <v>92</v>
      </c>
      <c r="B8" s="61"/>
      <c r="C8" s="33" t="s">
        <v>93</v>
      </c>
      <c r="D8" s="34">
        <v>92200</v>
      </c>
      <c r="E8" s="34">
        <v>0</v>
      </c>
      <c r="F8" s="34">
        <v>92200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92200</v>
      </c>
      <c r="M8" s="34">
        <v>0</v>
      </c>
      <c r="N8" s="34">
        <v>55951.15</v>
      </c>
      <c r="O8" s="34">
        <v>0</v>
      </c>
      <c r="P8" s="34">
        <v>55951.15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55951.15</v>
      </c>
      <c r="W8" s="47">
        <f t="shared" si="0"/>
        <v>60.68454446854664</v>
      </c>
    </row>
    <row r="9" spans="1:23" ht="15">
      <c r="A9" s="60" t="s">
        <v>94</v>
      </c>
      <c r="B9" s="61"/>
      <c r="C9" s="33" t="s">
        <v>95</v>
      </c>
      <c r="D9" s="34">
        <v>3925</v>
      </c>
      <c r="E9" s="34">
        <v>0</v>
      </c>
      <c r="F9" s="34">
        <v>3925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3925</v>
      </c>
      <c r="M9" s="34">
        <v>0</v>
      </c>
      <c r="N9" s="34">
        <v>2275</v>
      </c>
      <c r="O9" s="34">
        <v>0</v>
      </c>
      <c r="P9" s="34">
        <v>2275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2275</v>
      </c>
      <c r="W9" s="47">
        <f t="shared" si="0"/>
        <v>57.961783439490446</v>
      </c>
    </row>
    <row r="10" spans="1:23" ht="15">
      <c r="A10" s="60" t="s">
        <v>96</v>
      </c>
      <c r="B10" s="61"/>
      <c r="C10" s="33" t="s">
        <v>97</v>
      </c>
      <c r="D10" s="34">
        <v>43600</v>
      </c>
      <c r="E10" s="34">
        <v>0</v>
      </c>
      <c r="F10" s="34">
        <v>43600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43600</v>
      </c>
      <c r="M10" s="34">
        <v>0</v>
      </c>
      <c r="N10" s="34">
        <v>28474.36</v>
      </c>
      <c r="O10" s="34">
        <v>0</v>
      </c>
      <c r="P10" s="34">
        <v>28474.36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28474.36</v>
      </c>
      <c r="W10" s="47">
        <f t="shared" si="0"/>
        <v>65.30816513761468</v>
      </c>
    </row>
    <row r="11" spans="1:23" ht="15">
      <c r="A11" s="60" t="s">
        <v>98</v>
      </c>
      <c r="B11" s="61"/>
      <c r="C11" s="33" t="s">
        <v>99</v>
      </c>
      <c r="D11" s="34">
        <v>7100</v>
      </c>
      <c r="E11" s="34">
        <v>0</v>
      </c>
      <c r="F11" s="34">
        <v>7100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7100</v>
      </c>
      <c r="M11" s="34">
        <v>0</v>
      </c>
      <c r="N11" s="34">
        <v>5900</v>
      </c>
      <c r="O11" s="34">
        <v>0</v>
      </c>
      <c r="P11" s="34">
        <v>5900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5900</v>
      </c>
      <c r="W11" s="47">
        <f t="shared" si="0"/>
        <v>83.09859154929578</v>
      </c>
    </row>
    <row r="12" spans="1:23" ht="15">
      <c r="A12" s="60" t="s">
        <v>100</v>
      </c>
      <c r="B12" s="61"/>
      <c r="C12" s="33" t="s">
        <v>101</v>
      </c>
      <c r="D12" s="34">
        <v>10500</v>
      </c>
      <c r="E12" s="34">
        <v>0</v>
      </c>
      <c r="F12" s="34">
        <v>10500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10500</v>
      </c>
      <c r="M12" s="34">
        <v>0</v>
      </c>
      <c r="N12" s="34">
        <v>5050</v>
      </c>
      <c r="O12" s="34">
        <v>0</v>
      </c>
      <c r="P12" s="34">
        <v>5050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5050</v>
      </c>
      <c r="W12" s="47">
        <f t="shared" si="0"/>
        <v>48.095238095238095</v>
      </c>
    </row>
    <row r="13" spans="1:23" ht="15">
      <c r="A13" s="60" t="s">
        <v>100</v>
      </c>
      <c r="B13" s="61"/>
      <c r="C13" s="33" t="s">
        <v>102</v>
      </c>
      <c r="D13" s="34">
        <v>5000</v>
      </c>
      <c r="E13" s="34">
        <v>0</v>
      </c>
      <c r="F13" s="34">
        <v>5000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5000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47">
        <f t="shared" si="0"/>
        <v>0</v>
      </c>
    </row>
    <row r="14" spans="1:23" ht="15">
      <c r="A14" s="60" t="s">
        <v>100</v>
      </c>
      <c r="B14" s="61"/>
      <c r="C14" s="33" t="s">
        <v>103</v>
      </c>
      <c r="D14" s="34">
        <v>200</v>
      </c>
      <c r="E14" s="34">
        <v>0</v>
      </c>
      <c r="F14" s="34">
        <v>200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200</v>
      </c>
      <c r="M14" s="34">
        <v>0</v>
      </c>
      <c r="N14" s="34">
        <v>200</v>
      </c>
      <c r="O14" s="34">
        <v>0</v>
      </c>
      <c r="P14" s="34">
        <v>200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200</v>
      </c>
      <c r="W14" s="47">
        <f t="shared" si="0"/>
        <v>100</v>
      </c>
    </row>
    <row r="15" spans="1:23" ht="15">
      <c r="A15" s="60" t="s">
        <v>90</v>
      </c>
      <c r="B15" s="61"/>
      <c r="C15" s="33" t="s">
        <v>104</v>
      </c>
      <c r="D15" s="34">
        <v>27750</v>
      </c>
      <c r="E15" s="34">
        <v>0</v>
      </c>
      <c r="F15" s="34">
        <v>27750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27750</v>
      </c>
      <c r="M15" s="34">
        <v>0</v>
      </c>
      <c r="N15" s="34">
        <v>11993.32</v>
      </c>
      <c r="O15" s="34">
        <v>0</v>
      </c>
      <c r="P15" s="34">
        <v>11993.32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11993.32</v>
      </c>
      <c r="W15" s="47">
        <f t="shared" si="0"/>
        <v>43.21917117117117</v>
      </c>
    </row>
    <row r="16" spans="1:23" ht="15">
      <c r="A16" s="60" t="s">
        <v>92</v>
      </c>
      <c r="B16" s="61"/>
      <c r="C16" s="33" t="s">
        <v>105</v>
      </c>
      <c r="D16" s="34">
        <v>9480</v>
      </c>
      <c r="E16" s="34">
        <v>0</v>
      </c>
      <c r="F16" s="34">
        <v>9480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9480</v>
      </c>
      <c r="M16" s="34">
        <v>0</v>
      </c>
      <c r="N16" s="34">
        <v>3759.7</v>
      </c>
      <c r="O16" s="34">
        <v>0</v>
      </c>
      <c r="P16" s="34">
        <v>3759.7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3759.7</v>
      </c>
      <c r="W16" s="47">
        <f t="shared" si="0"/>
        <v>39.65928270042194</v>
      </c>
    </row>
    <row r="17" spans="1:23" ht="15">
      <c r="A17" s="60" t="s">
        <v>106</v>
      </c>
      <c r="B17" s="61"/>
      <c r="C17" s="33" t="s">
        <v>107</v>
      </c>
      <c r="D17" s="34">
        <v>2700</v>
      </c>
      <c r="E17" s="34">
        <v>0</v>
      </c>
      <c r="F17" s="34">
        <v>2700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2700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47">
        <f t="shared" si="0"/>
        <v>0</v>
      </c>
    </row>
    <row r="18" spans="1:23" ht="15">
      <c r="A18" s="60" t="s">
        <v>108</v>
      </c>
      <c r="B18" s="61"/>
      <c r="C18" s="33" t="s">
        <v>109</v>
      </c>
      <c r="D18" s="34">
        <v>4400</v>
      </c>
      <c r="E18" s="34">
        <v>0</v>
      </c>
      <c r="F18" s="34">
        <v>4400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4400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47">
        <f t="shared" si="0"/>
        <v>0</v>
      </c>
    </row>
    <row r="19" spans="1:23" ht="15">
      <c r="A19" s="60" t="s">
        <v>96</v>
      </c>
      <c r="B19" s="61"/>
      <c r="C19" s="33" t="s">
        <v>110</v>
      </c>
      <c r="D19" s="34">
        <v>136000</v>
      </c>
      <c r="E19" s="34">
        <v>0</v>
      </c>
      <c r="F19" s="34">
        <v>136000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136000</v>
      </c>
      <c r="M19" s="34">
        <v>0</v>
      </c>
      <c r="N19" s="34">
        <v>120700</v>
      </c>
      <c r="O19" s="34">
        <v>0</v>
      </c>
      <c r="P19" s="34">
        <v>120700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120700</v>
      </c>
      <c r="W19" s="47">
        <f t="shared" si="0"/>
        <v>88.75</v>
      </c>
    </row>
    <row r="20" spans="1:23" ht="15">
      <c r="A20" s="60" t="s">
        <v>111</v>
      </c>
      <c r="B20" s="61"/>
      <c r="C20" s="33" t="s">
        <v>112</v>
      </c>
      <c r="D20" s="34">
        <v>235000</v>
      </c>
      <c r="E20" s="34">
        <v>0</v>
      </c>
      <c r="F20" s="34">
        <v>235000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235000</v>
      </c>
      <c r="M20" s="34">
        <v>0</v>
      </c>
      <c r="N20" s="34">
        <v>6738</v>
      </c>
      <c r="O20" s="34">
        <v>0</v>
      </c>
      <c r="P20" s="34">
        <v>6738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6738</v>
      </c>
      <c r="W20" s="47">
        <f t="shared" si="0"/>
        <v>2.8672340425531915</v>
      </c>
    </row>
    <row r="21" spans="1:23" ht="15">
      <c r="A21" s="60" t="s">
        <v>90</v>
      </c>
      <c r="B21" s="61"/>
      <c r="C21" s="33" t="s">
        <v>113</v>
      </c>
      <c r="D21" s="34">
        <v>309150</v>
      </c>
      <c r="E21" s="34">
        <v>0</v>
      </c>
      <c r="F21" s="34">
        <v>309150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309150</v>
      </c>
      <c r="M21" s="34">
        <v>0</v>
      </c>
      <c r="N21" s="34">
        <v>192040.62</v>
      </c>
      <c r="O21" s="34">
        <v>0</v>
      </c>
      <c r="P21" s="34">
        <v>192040.62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192040.62</v>
      </c>
      <c r="W21" s="47">
        <f t="shared" si="0"/>
        <v>62.118913148956814</v>
      </c>
    </row>
    <row r="22" spans="1:23" ht="15">
      <c r="A22" s="60" t="s">
        <v>92</v>
      </c>
      <c r="B22" s="61"/>
      <c r="C22" s="33" t="s">
        <v>114</v>
      </c>
      <c r="D22" s="34">
        <v>106400</v>
      </c>
      <c r="E22" s="34">
        <v>0</v>
      </c>
      <c r="F22" s="34">
        <v>106400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106400</v>
      </c>
      <c r="M22" s="34">
        <v>0</v>
      </c>
      <c r="N22" s="34">
        <v>67235.15</v>
      </c>
      <c r="O22" s="34">
        <v>0</v>
      </c>
      <c r="P22" s="34">
        <v>67235.15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67235.15</v>
      </c>
      <c r="W22" s="47">
        <f t="shared" si="0"/>
        <v>63.19093045112781</v>
      </c>
    </row>
    <row r="23" spans="1:23" ht="15">
      <c r="A23" s="60" t="s">
        <v>94</v>
      </c>
      <c r="B23" s="61"/>
      <c r="C23" s="33" t="s">
        <v>115</v>
      </c>
      <c r="D23" s="34">
        <v>18000</v>
      </c>
      <c r="E23" s="34">
        <v>0</v>
      </c>
      <c r="F23" s="34">
        <v>18000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18000</v>
      </c>
      <c r="M23" s="34">
        <v>0</v>
      </c>
      <c r="N23" s="34">
        <v>9164.28</v>
      </c>
      <c r="O23" s="34">
        <v>0</v>
      </c>
      <c r="P23" s="34">
        <v>9164.28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9164.28</v>
      </c>
      <c r="W23" s="47">
        <f t="shared" si="0"/>
        <v>50.912666666666674</v>
      </c>
    </row>
    <row r="24" spans="1:23" ht="15">
      <c r="A24" s="60" t="s">
        <v>96</v>
      </c>
      <c r="B24" s="61"/>
      <c r="C24" s="33" t="s">
        <v>116</v>
      </c>
      <c r="D24" s="34">
        <v>187300</v>
      </c>
      <c r="E24" s="34">
        <v>0</v>
      </c>
      <c r="F24" s="34">
        <v>187300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187300</v>
      </c>
      <c r="M24" s="34">
        <v>0</v>
      </c>
      <c r="N24" s="34">
        <v>115781.48</v>
      </c>
      <c r="O24" s="34">
        <v>0</v>
      </c>
      <c r="P24" s="34">
        <v>115781.48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115781.48</v>
      </c>
      <c r="W24" s="47">
        <f t="shared" si="0"/>
        <v>61.81605979711692</v>
      </c>
    </row>
    <row r="25" spans="1:23" ht="15">
      <c r="A25" s="60" t="s">
        <v>111</v>
      </c>
      <c r="B25" s="61"/>
      <c r="C25" s="33" t="s">
        <v>117</v>
      </c>
      <c r="D25" s="34">
        <v>2004000</v>
      </c>
      <c r="E25" s="34">
        <v>0</v>
      </c>
      <c r="F25" s="34">
        <v>2004000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2004000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47">
        <f t="shared" si="0"/>
        <v>0</v>
      </c>
    </row>
    <row r="26" spans="1:23" ht="15">
      <c r="A26" s="60" t="s">
        <v>98</v>
      </c>
      <c r="B26" s="61"/>
      <c r="C26" s="33" t="s">
        <v>118</v>
      </c>
      <c r="D26" s="34">
        <v>3100</v>
      </c>
      <c r="E26" s="34">
        <v>0</v>
      </c>
      <c r="F26" s="34">
        <v>3100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3100</v>
      </c>
      <c r="M26" s="34">
        <v>0</v>
      </c>
      <c r="N26" s="34">
        <v>1493.47</v>
      </c>
      <c r="O26" s="34">
        <v>0</v>
      </c>
      <c r="P26" s="34">
        <v>1493.47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1493.47</v>
      </c>
      <c r="W26" s="47">
        <f t="shared" si="0"/>
        <v>48.17645161290323</v>
      </c>
    </row>
    <row r="27" spans="1:23" ht="15">
      <c r="A27" s="60" t="s">
        <v>100</v>
      </c>
      <c r="B27" s="61"/>
      <c r="C27" s="33" t="s">
        <v>119</v>
      </c>
      <c r="D27" s="34">
        <v>93475</v>
      </c>
      <c r="E27" s="34">
        <v>0</v>
      </c>
      <c r="F27" s="34">
        <v>93475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93475</v>
      </c>
      <c r="M27" s="34">
        <v>0</v>
      </c>
      <c r="N27" s="34">
        <v>90712</v>
      </c>
      <c r="O27" s="34">
        <v>0</v>
      </c>
      <c r="P27" s="34">
        <v>90712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90712</v>
      </c>
      <c r="W27" s="47">
        <f t="shared" si="0"/>
        <v>97.04412944637603</v>
      </c>
    </row>
    <row r="28" spans="1:23" ht="15">
      <c r="A28" s="60" t="s">
        <v>120</v>
      </c>
      <c r="B28" s="61"/>
      <c r="C28" s="33" t="s">
        <v>121</v>
      </c>
      <c r="D28" s="34">
        <v>1900</v>
      </c>
      <c r="E28" s="34">
        <v>0</v>
      </c>
      <c r="F28" s="34">
        <v>1900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1900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47">
        <f t="shared" si="0"/>
        <v>0</v>
      </c>
    </row>
    <row r="29" spans="1:23" ht="15">
      <c r="A29" s="77" t="s">
        <v>100</v>
      </c>
      <c r="B29" s="78"/>
      <c r="C29" s="33" t="s">
        <v>122</v>
      </c>
      <c r="D29" s="34">
        <v>6700</v>
      </c>
      <c r="E29" s="34">
        <v>0</v>
      </c>
      <c r="F29" s="34">
        <v>6700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6700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47">
        <f t="shared" si="0"/>
        <v>0</v>
      </c>
    </row>
    <row r="30" spans="1:23" ht="15">
      <c r="A30" s="30" t="s">
        <v>123</v>
      </c>
      <c r="B30" s="31" t="s">
        <v>124</v>
      </c>
      <c r="C30" s="31" t="s">
        <v>56</v>
      </c>
      <c r="D30" s="32">
        <v>-6800</v>
      </c>
      <c r="E30" s="32">
        <v>0</v>
      </c>
      <c r="F30" s="32">
        <v>-6800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-6800</v>
      </c>
      <c r="M30" s="32">
        <v>0</v>
      </c>
      <c r="N30" s="32">
        <v>2114004.42</v>
      </c>
      <c r="O30" s="32">
        <v>0</v>
      </c>
      <c r="P30" s="32">
        <v>2114004.42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47">
        <f t="shared" si="0"/>
        <v>0</v>
      </c>
    </row>
    <row r="31" spans="1:23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36" customHeight="1">
      <c r="A32" s="62" t="s">
        <v>85</v>
      </c>
      <c r="B32" s="62"/>
      <c r="C32" s="62"/>
      <c r="D32" s="62"/>
      <c r="E32" s="62"/>
      <c r="F32" s="62"/>
      <c r="G32" s="35"/>
      <c r="H32" s="35"/>
      <c r="I32" s="35"/>
      <c r="J32" s="35"/>
      <c r="K32" s="36"/>
      <c r="L32" s="15"/>
      <c r="M32" s="15"/>
      <c r="N32" s="15"/>
      <c r="O32" s="15"/>
      <c r="P32" s="15"/>
      <c r="Q32" s="36"/>
      <c r="R32" s="36"/>
      <c r="S32" s="36"/>
      <c r="T32" s="15"/>
      <c r="U32" s="15"/>
      <c r="V32" s="15"/>
      <c r="W32" s="15"/>
    </row>
  </sheetData>
  <sheetProtection/>
  <mergeCells count="30">
    <mergeCell ref="A1:S1"/>
    <mergeCell ref="A3:A4"/>
    <mergeCell ref="B3:B4"/>
    <mergeCell ref="C3:C4"/>
    <mergeCell ref="D3:M3"/>
    <mergeCell ref="N3:W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2:F32"/>
  </mergeCells>
  <printOptions/>
  <pageMargins left="0.787" right="0.59" top="0.59" bottom="0.59" header="0.393" footer="0.511"/>
  <pageSetup fitToHeight="1000" fitToWidth="1" horizontalDpi="600" verticalDpi="600" orientation="landscape" paperSize="9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23" width="15.7109375" style="0" customWidth="1"/>
  </cols>
  <sheetData>
    <row r="1" spans="1:23" ht="15.75" customHeight="1">
      <c r="A1" s="79" t="s">
        <v>125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"/>
      <c r="U1" s="7"/>
      <c r="V1" s="7"/>
      <c r="W1" s="7"/>
    </row>
    <row r="2" spans="1:2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">
      <c r="A3" s="80" t="s">
        <v>15</v>
      </c>
      <c r="B3" s="72" t="s">
        <v>16</v>
      </c>
      <c r="C3" s="72" t="s">
        <v>126</v>
      </c>
      <c r="D3" s="74" t="s">
        <v>18</v>
      </c>
      <c r="E3" s="75"/>
      <c r="F3" s="75"/>
      <c r="G3" s="75"/>
      <c r="H3" s="75"/>
      <c r="I3" s="75"/>
      <c r="J3" s="75"/>
      <c r="K3" s="75"/>
      <c r="L3" s="75"/>
      <c r="M3" s="76"/>
      <c r="N3" s="82" t="s">
        <v>19</v>
      </c>
      <c r="O3" s="83"/>
      <c r="P3" s="83"/>
      <c r="Q3" s="83"/>
      <c r="R3" s="83"/>
      <c r="S3" s="83"/>
      <c r="T3" s="83"/>
      <c r="U3" s="83"/>
      <c r="V3" s="83"/>
      <c r="W3" s="84"/>
    </row>
    <row r="4" spans="1:23" ht="157.5">
      <c r="A4" s="81"/>
      <c r="B4" s="73"/>
      <c r="C4" s="73"/>
      <c r="D4" s="28" t="s">
        <v>20</v>
      </c>
      <c r="E4" s="28" t="s">
        <v>21</v>
      </c>
      <c r="F4" s="28" t="s">
        <v>22</v>
      </c>
      <c r="G4" s="28" t="s">
        <v>23</v>
      </c>
      <c r="H4" s="28" t="s">
        <v>24</v>
      </c>
      <c r="I4" s="29" t="s">
        <v>25</v>
      </c>
      <c r="J4" s="29" t="s">
        <v>26</v>
      </c>
      <c r="K4" s="29" t="s">
        <v>27</v>
      </c>
      <c r="L4" s="29" t="s">
        <v>28</v>
      </c>
      <c r="M4" s="28" t="s">
        <v>29</v>
      </c>
      <c r="N4" s="28" t="s">
        <v>20</v>
      </c>
      <c r="O4" s="28" t="s">
        <v>21</v>
      </c>
      <c r="P4" s="28" t="s">
        <v>30</v>
      </c>
      <c r="Q4" s="28" t="s">
        <v>23</v>
      </c>
      <c r="R4" s="28" t="s">
        <v>24</v>
      </c>
      <c r="S4" s="29" t="s">
        <v>25</v>
      </c>
      <c r="T4" s="29" t="s">
        <v>26</v>
      </c>
      <c r="U4" s="29" t="s">
        <v>27</v>
      </c>
      <c r="V4" s="29" t="s">
        <v>28</v>
      </c>
      <c r="W4" s="28" t="s">
        <v>29</v>
      </c>
    </row>
    <row r="5" spans="1:23" ht="15.75" thickBot="1">
      <c r="A5" s="37" t="s">
        <v>31</v>
      </c>
      <c r="B5" s="38" t="s">
        <v>32</v>
      </c>
      <c r="C5" s="38" t="s">
        <v>33</v>
      </c>
      <c r="D5" s="29" t="s">
        <v>34</v>
      </c>
      <c r="E5" s="29" t="s">
        <v>35</v>
      </c>
      <c r="F5" s="29" t="s">
        <v>36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41</v>
      </c>
      <c r="L5" s="29" t="s">
        <v>42</v>
      </c>
      <c r="M5" s="29" t="s">
        <v>43</v>
      </c>
      <c r="N5" s="29" t="s">
        <v>44</v>
      </c>
      <c r="O5" s="29" t="s">
        <v>45</v>
      </c>
      <c r="P5" s="29" t="s">
        <v>46</v>
      </c>
      <c r="Q5" s="29" t="s">
        <v>47</v>
      </c>
      <c r="R5" s="29" t="s">
        <v>48</v>
      </c>
      <c r="S5" s="29" t="s">
        <v>49</v>
      </c>
      <c r="T5" s="29" t="s">
        <v>50</v>
      </c>
      <c r="U5" s="29" t="s">
        <v>51</v>
      </c>
      <c r="V5" s="29" t="s">
        <v>52</v>
      </c>
      <c r="W5" s="29" t="s">
        <v>53</v>
      </c>
    </row>
    <row r="6" spans="1:23" ht="15">
      <c r="A6" s="30" t="s">
        <v>127</v>
      </c>
      <c r="B6" s="31" t="s">
        <v>128</v>
      </c>
      <c r="C6" s="31" t="s">
        <v>56</v>
      </c>
      <c r="D6" s="32">
        <v>6800</v>
      </c>
      <c r="E6" s="32">
        <v>0</v>
      </c>
      <c r="F6" s="32">
        <v>6800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6800</v>
      </c>
      <c r="M6" s="32">
        <v>0</v>
      </c>
      <c r="N6" s="32">
        <v>-2114004.42</v>
      </c>
      <c r="O6" s="32">
        <v>0</v>
      </c>
      <c r="P6" s="32">
        <v>-2114004.42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</row>
    <row r="7" spans="1:23" ht="36.75">
      <c r="A7" s="30" t="s">
        <v>129</v>
      </c>
      <c r="B7" s="31" t="s">
        <v>130</v>
      </c>
      <c r="C7" s="31" t="s">
        <v>56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</row>
    <row r="8" spans="1:23" ht="24.75">
      <c r="A8" s="30" t="s">
        <v>131</v>
      </c>
      <c r="B8" s="31" t="s">
        <v>132</v>
      </c>
      <c r="C8" s="31" t="s">
        <v>56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</row>
    <row r="9" spans="1:23" ht="15">
      <c r="A9" s="30" t="s">
        <v>133</v>
      </c>
      <c r="B9" s="31" t="s">
        <v>134</v>
      </c>
      <c r="C9" s="31"/>
      <c r="D9" s="32">
        <v>6800</v>
      </c>
      <c r="E9" s="32">
        <v>0</v>
      </c>
      <c r="F9" s="32">
        <v>6800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6800</v>
      </c>
      <c r="M9" s="32">
        <v>0</v>
      </c>
      <c r="N9" s="32">
        <v>-2114004.42</v>
      </c>
      <c r="O9" s="32">
        <v>0</v>
      </c>
      <c r="P9" s="32">
        <v>-2114004.42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</row>
    <row r="10" spans="1:23" ht="15">
      <c r="A10" s="30" t="s">
        <v>135</v>
      </c>
      <c r="B10" s="31" t="s">
        <v>136</v>
      </c>
      <c r="C10" s="31"/>
      <c r="D10" s="32">
        <v>-2570530</v>
      </c>
      <c r="E10" s="32">
        <v>0</v>
      </c>
      <c r="F10" s="32">
        <v>-2570530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-2570530</v>
      </c>
      <c r="M10" s="32">
        <v>0</v>
      </c>
      <c r="N10" s="32">
        <v>-2987575.71</v>
      </c>
      <c r="O10" s="32">
        <v>0</v>
      </c>
      <c r="P10" s="32">
        <v>-2987575.71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-2987575.71</v>
      </c>
      <c r="W10" s="32">
        <v>0</v>
      </c>
    </row>
    <row r="11" spans="1:23" ht="24" customHeight="1">
      <c r="A11" s="65" t="s">
        <v>137</v>
      </c>
      <c r="B11" s="66"/>
      <c r="C11" s="33" t="s">
        <v>138</v>
      </c>
      <c r="D11" s="34">
        <v>-2570530</v>
      </c>
      <c r="E11" s="34">
        <v>0</v>
      </c>
      <c r="F11" s="34">
        <v>-2570530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-2570530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</row>
    <row r="12" spans="1:23" ht="15">
      <c r="A12" s="77" t="s">
        <v>139</v>
      </c>
      <c r="B12" s="78"/>
      <c r="C12" s="33" t="s">
        <v>140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-2987575.71</v>
      </c>
      <c r="O12" s="34">
        <v>0</v>
      </c>
      <c r="P12" s="34">
        <v>-2987575.71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-2987575.71</v>
      </c>
      <c r="W12" s="34">
        <v>0</v>
      </c>
    </row>
    <row r="13" spans="1:23" ht="15">
      <c r="A13" s="30" t="s">
        <v>141</v>
      </c>
      <c r="B13" s="31" t="s">
        <v>142</v>
      </c>
      <c r="C13" s="31"/>
      <c r="D13" s="32">
        <v>2577330</v>
      </c>
      <c r="E13" s="32">
        <v>0</v>
      </c>
      <c r="F13" s="32">
        <v>2577330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2577330</v>
      </c>
      <c r="M13" s="32">
        <v>0</v>
      </c>
      <c r="N13" s="32">
        <v>873571.29</v>
      </c>
      <c r="O13" s="32">
        <v>0</v>
      </c>
      <c r="P13" s="32">
        <v>873571.29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873571.29</v>
      </c>
      <c r="W13" s="32">
        <v>0</v>
      </c>
    </row>
    <row r="14" spans="1:23" ht="24" customHeight="1">
      <c r="A14" s="65" t="s">
        <v>143</v>
      </c>
      <c r="B14" s="66"/>
      <c r="C14" s="33" t="s">
        <v>144</v>
      </c>
      <c r="D14" s="34">
        <v>2577330</v>
      </c>
      <c r="E14" s="34">
        <v>0</v>
      </c>
      <c r="F14" s="34">
        <v>2577330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2577330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</row>
    <row r="15" spans="1:23" ht="15">
      <c r="A15" s="60" t="s">
        <v>145</v>
      </c>
      <c r="B15" s="61"/>
      <c r="C15" s="33" t="s">
        <v>146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873571.29</v>
      </c>
      <c r="O15" s="34">
        <v>0</v>
      </c>
      <c r="P15" s="34">
        <v>873571.29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873571.29</v>
      </c>
      <c r="W15" s="34">
        <v>0</v>
      </c>
    </row>
    <row r="16" spans="1:23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36" customHeight="1">
      <c r="A17" s="62" t="s">
        <v>85</v>
      </c>
      <c r="B17" s="62"/>
      <c r="C17" s="62"/>
      <c r="D17" s="62"/>
      <c r="E17" s="62"/>
      <c r="F17" s="62"/>
      <c r="G17" s="62"/>
      <c r="H17" s="62"/>
      <c r="I17" s="62"/>
      <c r="J17" s="62"/>
      <c r="K17" s="36"/>
      <c r="L17" s="15"/>
      <c r="M17" s="15"/>
      <c r="N17" s="15"/>
      <c r="O17" s="15"/>
      <c r="P17" s="15"/>
      <c r="Q17" s="15"/>
      <c r="R17" s="15"/>
      <c r="S17" s="36"/>
      <c r="T17" s="15"/>
      <c r="U17" s="15"/>
      <c r="V17" s="15"/>
      <c r="W17" s="15"/>
    </row>
  </sheetData>
  <sheetProtection/>
  <mergeCells count="11">
    <mergeCell ref="A11:B11"/>
    <mergeCell ref="A12:B12"/>
    <mergeCell ref="A14:B14"/>
    <mergeCell ref="A15:B15"/>
    <mergeCell ref="A17:J17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orientation="landscape" paperSize="9"/>
  <headerFoot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15.00390625" style="0" customWidth="1"/>
    <col min="4" max="11" width="15.7109375" style="0" customWidth="1"/>
  </cols>
  <sheetData>
    <row r="1" spans="1:11" ht="15.75" customHeight="1">
      <c r="A1" s="79" t="s">
        <v>147</v>
      </c>
      <c r="B1" s="79"/>
      <c r="C1" s="79"/>
      <c r="D1" s="79"/>
      <c r="E1" s="79"/>
      <c r="F1" s="79"/>
      <c r="G1" s="79"/>
      <c r="H1" s="79"/>
      <c r="I1" s="79"/>
      <c r="J1" s="39"/>
      <c r="K1" s="39"/>
    </row>
    <row r="2" spans="1:11" ht="15">
      <c r="A2" s="25"/>
      <c r="B2" s="25"/>
      <c r="C2" s="25"/>
      <c r="D2" s="25"/>
      <c r="E2" s="25"/>
      <c r="F2" s="25"/>
      <c r="G2" s="25"/>
      <c r="H2" s="25"/>
      <c r="I2" s="25"/>
      <c r="J2" s="5"/>
      <c r="K2" s="7"/>
    </row>
    <row r="3" spans="1:11" ht="15">
      <c r="A3" s="80" t="s">
        <v>15</v>
      </c>
      <c r="B3" s="72" t="s">
        <v>16</v>
      </c>
      <c r="C3" s="82" t="s">
        <v>148</v>
      </c>
      <c r="D3" s="83"/>
      <c r="E3" s="83"/>
      <c r="F3" s="83"/>
      <c r="G3" s="83"/>
      <c r="H3" s="84"/>
      <c r="I3" s="72" t="s">
        <v>149</v>
      </c>
      <c r="J3" s="40"/>
      <c r="K3" s="21"/>
    </row>
    <row r="4" spans="1:11" ht="90">
      <c r="A4" s="81"/>
      <c r="B4" s="73"/>
      <c r="C4" s="29" t="s">
        <v>24</v>
      </c>
      <c r="D4" s="28" t="s">
        <v>25</v>
      </c>
      <c r="E4" s="28" t="s">
        <v>26</v>
      </c>
      <c r="F4" s="28" t="s">
        <v>27</v>
      </c>
      <c r="G4" s="28" t="s">
        <v>28</v>
      </c>
      <c r="H4" s="28" t="s">
        <v>29</v>
      </c>
      <c r="I4" s="73"/>
      <c r="J4" s="41"/>
      <c r="K4" s="27"/>
    </row>
    <row r="5" spans="1:11" ht="15">
      <c r="A5" s="42" t="s">
        <v>31</v>
      </c>
      <c r="B5" s="29" t="s">
        <v>32</v>
      </c>
      <c r="C5" s="29" t="s">
        <v>33</v>
      </c>
      <c r="D5" s="29" t="s">
        <v>34</v>
      </c>
      <c r="E5" s="29" t="s">
        <v>35</v>
      </c>
      <c r="F5" s="29" t="s">
        <v>36</v>
      </c>
      <c r="G5" s="29" t="s">
        <v>37</v>
      </c>
      <c r="H5" s="29" t="s">
        <v>38</v>
      </c>
      <c r="I5" s="29" t="s">
        <v>39</v>
      </c>
      <c r="J5" s="41"/>
      <c r="K5" s="27"/>
    </row>
    <row r="6" spans="1:11" ht="15">
      <c r="A6" s="30" t="s">
        <v>150</v>
      </c>
      <c r="B6" s="31" t="s">
        <v>151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43"/>
      <c r="K6" s="44"/>
    </row>
    <row r="7" spans="1:11" ht="15">
      <c r="A7" s="30" t="s">
        <v>152</v>
      </c>
      <c r="B7" s="31" t="s">
        <v>153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43"/>
      <c r="K7" s="44"/>
    </row>
    <row r="8" spans="1:11" ht="15">
      <c r="A8" s="30" t="s">
        <v>154</v>
      </c>
      <c r="B8" s="31" t="s">
        <v>155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43"/>
      <c r="K8" s="44"/>
    </row>
    <row r="9" spans="1:11" ht="15">
      <c r="A9" s="30" t="s">
        <v>156</v>
      </c>
      <c r="B9" s="31" t="s">
        <v>157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43"/>
      <c r="K9" s="44"/>
    </row>
    <row r="10" spans="1:11" ht="15">
      <c r="A10" s="30" t="s">
        <v>158</v>
      </c>
      <c r="B10" s="31" t="s">
        <v>159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43"/>
      <c r="K10" s="44"/>
    </row>
    <row r="11" spans="1:11" ht="15">
      <c r="A11" s="30" t="s">
        <v>160</v>
      </c>
      <c r="B11" s="31" t="s">
        <v>161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43"/>
      <c r="K11" s="44"/>
    </row>
    <row r="12" spans="1:11" ht="15">
      <c r="A12" s="30" t="s">
        <v>162</v>
      </c>
      <c r="B12" s="31" t="s">
        <v>163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43"/>
      <c r="K12" s="44"/>
    </row>
    <row r="13" spans="1:11" ht="24.75">
      <c r="A13" s="30" t="s">
        <v>164</v>
      </c>
      <c r="B13" s="31" t="s">
        <v>165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43"/>
      <c r="K13" s="44"/>
    </row>
    <row r="14" spans="1:11" ht="24.75">
      <c r="A14" s="30" t="s">
        <v>166</v>
      </c>
      <c r="B14" s="31" t="s">
        <v>167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43"/>
      <c r="K14" s="44"/>
    </row>
    <row r="15" spans="1:11" ht="15">
      <c r="A15" s="30" t="s">
        <v>168</v>
      </c>
      <c r="B15" s="31" t="s">
        <v>169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43"/>
      <c r="K15" s="44"/>
    </row>
    <row r="16" spans="1:11" ht="36.75">
      <c r="A16" s="30" t="s">
        <v>170</v>
      </c>
      <c r="B16" s="31" t="s">
        <v>171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43"/>
      <c r="K16" s="44"/>
    </row>
    <row r="17" spans="1:11" ht="36.75">
      <c r="A17" s="30" t="s">
        <v>172</v>
      </c>
      <c r="B17" s="31" t="s">
        <v>173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43"/>
      <c r="K17" s="44"/>
    </row>
    <row r="18" spans="1:11" ht="15">
      <c r="A18" s="30" t="s">
        <v>154</v>
      </c>
      <c r="B18" s="31" t="s">
        <v>174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43"/>
      <c r="K18" s="44"/>
    </row>
    <row r="19" spans="1:11" ht="15">
      <c r="A19" s="30" t="s">
        <v>156</v>
      </c>
      <c r="B19" s="31" t="s">
        <v>175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43"/>
      <c r="K19" s="44"/>
    </row>
    <row r="20" spans="1:11" ht="15">
      <c r="A20" s="30" t="s">
        <v>158</v>
      </c>
      <c r="B20" s="31" t="s">
        <v>176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43"/>
      <c r="K20" s="44"/>
    </row>
    <row r="21" spans="1:11" ht="15">
      <c r="A21" s="30" t="s">
        <v>160</v>
      </c>
      <c r="B21" s="31" t="s">
        <v>177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43"/>
      <c r="K21" s="44"/>
    </row>
    <row r="22" spans="1:11" ht="15">
      <c r="A22" s="30" t="s">
        <v>162</v>
      </c>
      <c r="B22" s="31" t="s">
        <v>178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43"/>
      <c r="K22" s="44"/>
    </row>
    <row r="23" spans="1:11" ht="24.75">
      <c r="A23" s="30" t="s">
        <v>164</v>
      </c>
      <c r="B23" s="31" t="s">
        <v>179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43"/>
      <c r="K23" s="44"/>
    </row>
    <row r="24" spans="1:11" ht="24.75">
      <c r="A24" s="30" t="s">
        <v>166</v>
      </c>
      <c r="B24" s="31" t="s">
        <v>180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3"/>
      <c r="K24" s="44"/>
    </row>
    <row r="25" spans="1:11" ht="15">
      <c r="A25" s="30" t="s">
        <v>168</v>
      </c>
      <c r="B25" s="31" t="s">
        <v>181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43"/>
      <c r="K25" s="44"/>
    </row>
    <row r="26" spans="1:11" ht="36.75">
      <c r="A26" s="30" t="s">
        <v>170</v>
      </c>
      <c r="B26" s="31" t="s">
        <v>182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43"/>
      <c r="K26" s="44"/>
    </row>
    <row r="27" spans="1:11" ht="15">
      <c r="A27" s="30" t="s">
        <v>183</v>
      </c>
      <c r="B27" s="31" t="s">
        <v>184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43"/>
      <c r="K27" s="44"/>
    </row>
    <row r="28" spans="1:11" ht="15">
      <c r="A28" s="30" t="s">
        <v>154</v>
      </c>
      <c r="B28" s="31" t="s">
        <v>185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43"/>
      <c r="K28" s="44"/>
    </row>
    <row r="29" spans="1:11" ht="15">
      <c r="A29" s="30" t="s">
        <v>156</v>
      </c>
      <c r="B29" s="31" t="s">
        <v>186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43"/>
      <c r="K29" s="44"/>
    </row>
    <row r="30" spans="1:11" ht="15">
      <c r="A30" s="30" t="s">
        <v>158</v>
      </c>
      <c r="B30" s="31" t="s">
        <v>187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43"/>
      <c r="K30" s="44"/>
    </row>
    <row r="31" spans="1:11" ht="15">
      <c r="A31" s="30" t="s">
        <v>160</v>
      </c>
      <c r="B31" s="31" t="s">
        <v>188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43"/>
      <c r="K31" s="44"/>
    </row>
    <row r="32" spans="1:11" ht="15">
      <c r="A32" s="30" t="s">
        <v>162</v>
      </c>
      <c r="B32" s="31" t="s">
        <v>189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43"/>
      <c r="K32" s="44"/>
    </row>
    <row r="33" spans="1:11" ht="24.75">
      <c r="A33" s="30" t="s">
        <v>164</v>
      </c>
      <c r="B33" s="31" t="s">
        <v>190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43"/>
      <c r="K33" s="44"/>
    </row>
    <row r="34" spans="1:11" ht="24.75">
      <c r="A34" s="30" t="s">
        <v>166</v>
      </c>
      <c r="B34" s="31" t="s">
        <v>191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43"/>
      <c r="K34" s="44"/>
    </row>
    <row r="35" spans="1:11" ht="15">
      <c r="A35" s="30" t="s">
        <v>168</v>
      </c>
      <c r="B35" s="31" t="s">
        <v>192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43"/>
      <c r="K35" s="44"/>
    </row>
    <row r="36" spans="1:11" ht="36.75">
      <c r="A36" s="30" t="s">
        <v>170</v>
      </c>
      <c r="B36" s="31" t="s">
        <v>193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43"/>
      <c r="K36" s="44"/>
    </row>
    <row r="37" spans="1:11" ht="15">
      <c r="A37" s="30" t="s">
        <v>194</v>
      </c>
      <c r="B37" s="31" t="s">
        <v>195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43"/>
      <c r="K37" s="44"/>
    </row>
    <row r="38" spans="1:11" ht="15">
      <c r="A38" s="30" t="s">
        <v>154</v>
      </c>
      <c r="B38" s="31" t="s">
        <v>196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43"/>
      <c r="K38" s="44"/>
    </row>
    <row r="39" spans="1:11" ht="15">
      <c r="A39" s="30" t="s">
        <v>156</v>
      </c>
      <c r="B39" s="31" t="s">
        <v>197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43"/>
      <c r="K39" s="44"/>
    </row>
    <row r="40" spans="1:11" ht="15">
      <c r="A40" s="30" t="s">
        <v>158</v>
      </c>
      <c r="B40" s="31" t="s">
        <v>198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43"/>
      <c r="K40" s="44"/>
    </row>
    <row r="41" spans="1:11" ht="15">
      <c r="A41" s="30" t="s">
        <v>160</v>
      </c>
      <c r="B41" s="31" t="s">
        <v>199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43"/>
      <c r="K41" s="44"/>
    </row>
    <row r="42" spans="1:11" ht="15">
      <c r="A42" s="30" t="s">
        <v>162</v>
      </c>
      <c r="B42" s="31" t="s">
        <v>200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43"/>
      <c r="K42" s="44"/>
    </row>
    <row r="43" spans="1:11" ht="24.75">
      <c r="A43" s="30" t="s">
        <v>164</v>
      </c>
      <c r="B43" s="31" t="s">
        <v>201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43"/>
      <c r="K43" s="44"/>
    </row>
    <row r="44" spans="1:11" ht="24.75">
      <c r="A44" s="30" t="s">
        <v>166</v>
      </c>
      <c r="B44" s="31" t="s">
        <v>202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43"/>
      <c r="K44" s="44"/>
    </row>
    <row r="45" spans="1:11" ht="15">
      <c r="A45" s="30" t="s">
        <v>168</v>
      </c>
      <c r="B45" s="31" t="s">
        <v>203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43"/>
      <c r="K45" s="44"/>
    </row>
    <row r="46" spans="1:11" ht="36.75">
      <c r="A46" s="30" t="s">
        <v>170</v>
      </c>
      <c r="B46" s="31" t="s">
        <v>204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43"/>
      <c r="K46" s="44"/>
    </row>
    <row r="47" spans="1:11" ht="15">
      <c r="A47" s="30" t="s">
        <v>205</v>
      </c>
      <c r="B47" s="31" t="s">
        <v>206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43"/>
      <c r="K47" s="44"/>
    </row>
    <row r="48" spans="1:11" ht="15">
      <c r="A48" s="30" t="s">
        <v>154</v>
      </c>
      <c r="B48" s="31" t="s">
        <v>207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43"/>
      <c r="K48" s="44"/>
    </row>
    <row r="49" spans="1:11" ht="15">
      <c r="A49" s="30" t="s">
        <v>156</v>
      </c>
      <c r="B49" s="31" t="s">
        <v>208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43"/>
      <c r="K49" s="44"/>
    </row>
    <row r="50" spans="1:11" ht="15">
      <c r="A50" s="30" t="s">
        <v>158</v>
      </c>
      <c r="B50" s="31" t="s">
        <v>209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43"/>
      <c r="K50" s="44"/>
    </row>
    <row r="51" spans="1:11" ht="15">
      <c r="A51" s="30" t="s">
        <v>160</v>
      </c>
      <c r="B51" s="31" t="s">
        <v>210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43"/>
      <c r="K51" s="44"/>
    </row>
    <row r="52" spans="1:11" ht="15">
      <c r="A52" s="30" t="s">
        <v>162</v>
      </c>
      <c r="B52" s="31" t="s">
        <v>211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43"/>
      <c r="K52" s="44"/>
    </row>
    <row r="53" spans="1:11" ht="24.75">
      <c r="A53" s="30" t="s">
        <v>164</v>
      </c>
      <c r="B53" s="31" t="s">
        <v>212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43"/>
      <c r="K53" s="44"/>
    </row>
    <row r="54" spans="1:11" ht="24.75">
      <c r="A54" s="30" t="s">
        <v>166</v>
      </c>
      <c r="B54" s="31" t="s">
        <v>213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43"/>
      <c r="K54" s="44"/>
    </row>
    <row r="55" spans="1:11" ht="15">
      <c r="A55" s="30" t="s">
        <v>168</v>
      </c>
      <c r="B55" s="31" t="s">
        <v>214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43"/>
      <c r="K55" s="44"/>
    </row>
    <row r="56" spans="1:11" ht="36.75">
      <c r="A56" s="30" t="s">
        <v>170</v>
      </c>
      <c r="B56" s="31" t="s">
        <v>215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43"/>
      <c r="K56" s="44"/>
    </row>
    <row r="57" spans="1:11" ht="24.75">
      <c r="A57" s="30" t="s">
        <v>216</v>
      </c>
      <c r="B57" s="31" t="s">
        <v>217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43"/>
      <c r="K57" s="44"/>
    </row>
    <row r="58" spans="1:11" ht="15">
      <c r="A58" s="30" t="s">
        <v>154</v>
      </c>
      <c r="B58" s="31" t="s">
        <v>218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43"/>
      <c r="K58" s="44"/>
    </row>
    <row r="59" spans="1:11" ht="15">
      <c r="A59" s="30" t="s">
        <v>156</v>
      </c>
      <c r="B59" s="31" t="s">
        <v>219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43"/>
      <c r="K59" s="44"/>
    </row>
    <row r="60" spans="1:11" ht="15">
      <c r="A60" s="30" t="s">
        <v>158</v>
      </c>
      <c r="B60" s="31" t="s">
        <v>220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43"/>
      <c r="K60" s="44"/>
    </row>
    <row r="61" spans="1:11" ht="15">
      <c r="A61" s="30" t="s">
        <v>160</v>
      </c>
      <c r="B61" s="31" t="s">
        <v>221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43"/>
      <c r="K61" s="44"/>
    </row>
    <row r="62" spans="1:11" ht="15">
      <c r="A62" s="30" t="s">
        <v>162</v>
      </c>
      <c r="B62" s="31" t="s">
        <v>222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43"/>
      <c r="K62" s="44"/>
    </row>
    <row r="63" spans="1:11" ht="24.75">
      <c r="A63" s="30" t="s">
        <v>164</v>
      </c>
      <c r="B63" s="31" t="s">
        <v>223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43"/>
      <c r="K63" s="44"/>
    </row>
    <row r="64" spans="1:11" ht="24.75">
      <c r="A64" s="30" t="s">
        <v>166</v>
      </c>
      <c r="B64" s="31" t="s">
        <v>224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43"/>
      <c r="K64" s="44"/>
    </row>
    <row r="65" spans="1:11" ht="15">
      <c r="A65" s="30" t="s">
        <v>168</v>
      </c>
      <c r="B65" s="31" t="s">
        <v>225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43"/>
      <c r="K65" s="44"/>
    </row>
    <row r="66" spans="1:11" ht="36.75">
      <c r="A66" s="30" t="s">
        <v>170</v>
      </c>
      <c r="B66" s="31" t="s">
        <v>226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43"/>
      <c r="K66" s="44"/>
    </row>
    <row r="67" spans="1:1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36" customHeight="1">
      <c r="A68" s="62" t="s">
        <v>85</v>
      </c>
      <c r="B68" s="62"/>
      <c r="C68" s="62"/>
      <c r="D68" s="62"/>
      <c r="E68" s="62"/>
      <c r="F68" s="62"/>
      <c r="G68" s="62"/>
      <c r="H68" s="62"/>
      <c r="I68" s="62"/>
      <c r="J68" s="62"/>
      <c r="K68" s="36"/>
    </row>
  </sheetData>
  <sheetProtection/>
  <mergeCells count="6">
    <mergeCell ref="A1:I1"/>
    <mergeCell ref="A3:A4"/>
    <mergeCell ref="B3:B4"/>
    <mergeCell ref="C3:H3"/>
    <mergeCell ref="I3:I4"/>
    <mergeCell ref="A68:J68"/>
  </mergeCells>
  <printOptions/>
  <pageMargins left="0.787" right="0.59" top="0.59" bottom="0.59" header="0.393" footer="0.511"/>
  <pageSetup fitToHeight="1000" fitToWidth="1" orientation="landscape" paperSize="9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2011-09-02T06:27:57Z</cp:lastPrinted>
  <dcterms:created xsi:type="dcterms:W3CDTF">2011-09-01T11:56:59Z</dcterms:created>
  <dcterms:modified xsi:type="dcterms:W3CDTF">2012-02-21T09:57:34Z</dcterms:modified>
  <cp:category/>
  <cp:version/>
  <cp:contentType/>
  <cp:contentStatus/>
</cp:coreProperties>
</file>