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'Лист3'!$A$1:$J$68</definedName>
  </definedNames>
  <calcPr fullCalcOnLoad="1"/>
</workbook>
</file>

<file path=xl/sharedStrings.xml><?xml version="1.0" encoding="utf-8"?>
<sst xmlns="http://schemas.openxmlformats.org/spreadsheetml/2006/main" count="83" uniqueCount="78">
  <si>
    <t>раздел 1. ДОХОДЫ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</si>
  <si>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</si>
  <si>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</si>
  <si>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</si>
  <si>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</si>
  <si>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</si>
  <si>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</si>
  <si>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</si>
  <si>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</si>
  <si>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</si>
  <si>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</si>
  <si>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</si>
  <si>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</si>
  <si>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</si>
  <si>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</si>
  <si>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</si>
  <si>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</si>
  <si>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</si>
  <si>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</si>
  <si>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</si>
  <si>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</si>
  <si>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</si>
  <si>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</si>
  <si>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</si>
  <si>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</si>
  <si>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</si>
  <si>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</si>
  <si>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</si>
  <si>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</si>
  <si>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Код бюджетной классификации</t>
  </si>
  <si>
    <t>Налоги на совокупный доход</t>
  </si>
  <si>
    <t>Единый  сельхозналог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</si>
  <si>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</si>
  <si>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</si>
  <si>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</si>
  <si>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</si>
  <si>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</si>
  <si>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</si>
  <si>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</si>
  <si>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</si>
  <si>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</si>
  <si>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</si>
  <si>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</si>
  <si>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</si>
  <si>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</si>
  <si>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</si>
  <si>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</si>
  <si>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</si>
  <si>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</si>
  <si>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</si>
  <si>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</si>
  <si>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</si>
  <si>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</si>
  <si>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</si>
  <si>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</si>
  <si>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</si>
  <si>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</si>
  <si>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</si>
  <si>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</si>
  <si>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</si>
  <si>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</si>
  <si>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</si>
  <si>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</si>
  <si>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</si>
  <si>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</si>
  <si>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</si>
  <si>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Приложение 1                                                                          к решению Собрания депутатовЧадукасинского сельского поселения Красноармейского района "Об  исполнении бюджета Чадукасинского сельского поселения за 1 квартал 2010 года"</t>
  </si>
  <si>
    <t>Дефицит (-), профицит(+)</t>
  </si>
  <si>
    <t>182 1 01 02021 01 1000 110</t>
  </si>
  <si>
    <t>182 1 01 02021 01 2000 110</t>
  </si>
  <si>
    <t>182 1 01 02022 01 1000 110</t>
  </si>
  <si>
    <t>182 1 01 02022 01 2000 110</t>
  </si>
  <si>
    <t>182 1 01 02021 01 3000 110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</si>
  <si>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</si>
  <si>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Предпринимательская деятельность</t>
  </si>
  <si>
    <t>Приложение 1</t>
  </si>
  <si>
    <t>к решению Собрания депутатов Чадукасинского сельского поселения Красноармейского района "Об исполнении  бюджета Чадукасинского  сельского поселения Красноармейского района за 1 полугодие  2011 года"</t>
  </si>
  <si>
    <t>на 01 июля 2011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</si>
</sst>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7" fillId="33" borderId="14" xfId="0" applyFont="1" applyFill="1" applyBorder="1" applyAlignment="1">
      <alignment horizontal="left" vertical="top" wrapText="1"/>
    </xf>
    <xf numFmtId="172" fontId="19" fillId="0" borderId="0" xfId="0" applyNumberFormat="1" applyFont="1" applyBorder="1" applyAlignment="1">
      <alignment horizontal="center" vertical="justify"/>
    </xf>
    <xf numFmtId="0" fontId="23" fillId="33" borderId="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2"/>
  <sheetViews>
    <sheetView tabSelected="1" view="pageBreakPreview" zoomScale="75" zoomScaleSheetLayoutView="75" zoomScalePageLayoutView="0" workbookViewId="0" topLeftCell="A44">
      <selection activeCell="G63" sqref="G63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>
      <c r="A1" s="9"/>
      <c r="B1" s="1"/>
      <c r="C1" s="1"/>
      <c r="D1" s="79" t="s">
        <v>66</v>
      </c>
      <c r="E1" s="79"/>
      <c r="F1" s="79"/>
      <c r="G1" s="79"/>
      <c r="H1" s="79"/>
      <c r="I1" s="79"/>
      <c r="J1" s="1"/>
      <c r="K1" s="1"/>
      <c r="L1" s="1"/>
      <c r="M1" s="1"/>
      <c r="N1" s="1"/>
      <c r="O1" s="1"/>
    </row>
    <row r="2" spans="1:15" ht="24" customHeight="1">
      <c r="A2" s="9"/>
      <c r="B2" s="1"/>
      <c r="C2" s="1"/>
      <c r="D2" s="75"/>
      <c r="E2" s="75"/>
      <c r="F2" s="75"/>
      <c r="G2" s="79" t="s">
        <v>75</v>
      </c>
      <c r="H2" s="79"/>
      <c r="I2" s="79"/>
      <c r="J2" s="1"/>
      <c r="K2" s="1"/>
      <c r="L2" s="1"/>
      <c r="M2" s="1"/>
      <c r="N2" s="1"/>
      <c r="O2" s="1"/>
    </row>
    <row r="3" spans="1:15" ht="65.25" customHeight="1" thickBot="1">
      <c r="A3" s="9"/>
      <c r="B3" s="1"/>
      <c r="C3" s="1"/>
      <c r="D3" s="80" t="s">
        <v>76</v>
      </c>
      <c r="E3" s="80"/>
      <c r="F3" s="80"/>
      <c r="G3" s="80"/>
      <c r="H3" s="80"/>
      <c r="I3" s="80"/>
      <c r="J3" s="1"/>
      <c r="K3" s="1"/>
      <c r="L3" s="1"/>
      <c r="M3" s="1"/>
      <c r="N3" s="1"/>
      <c r="O3" s="1"/>
    </row>
    <row r="4" spans="1:15" ht="25.5" customHeight="1">
      <c r="A4" s="76" t="s">
        <v>52</v>
      </c>
      <c r="B4" s="77"/>
      <c r="C4" s="77"/>
      <c r="D4" s="77"/>
      <c r="E4" s="77"/>
      <c r="F4" s="77"/>
      <c r="G4" s="77"/>
      <c r="H4" s="77"/>
      <c r="I4" s="77"/>
      <c r="J4" s="78"/>
      <c r="K4" s="2"/>
      <c r="L4" s="2"/>
      <c r="M4" s="2"/>
      <c r="N4" s="1"/>
      <c r="O4" s="1"/>
    </row>
    <row r="5" spans="1:15" ht="23.25" customHeight="1" thickBot="1">
      <c r="A5" s="22"/>
      <c r="B5" s="23" t="s">
        <v>77</v>
      </c>
      <c r="C5" s="24"/>
      <c r="D5" s="24"/>
      <c r="E5" s="24"/>
      <c r="F5" s="24"/>
      <c r="G5" s="24"/>
      <c r="H5" s="24"/>
      <c r="I5" s="24"/>
      <c r="J5" s="25"/>
      <c r="K5" s="2"/>
      <c r="L5" s="2"/>
      <c r="M5" s="2"/>
      <c r="N5" s="1"/>
      <c r="O5" s="1"/>
    </row>
    <row r="6" spans="1:15" ht="11.25" customHeight="1" hidden="1" thickBot="1">
      <c r="A6" s="26"/>
      <c r="B6" s="27"/>
      <c r="C6" s="27"/>
      <c r="D6" s="27"/>
      <c r="E6" s="27"/>
      <c r="F6" s="27"/>
      <c r="G6" s="27"/>
      <c r="H6" s="27"/>
      <c r="I6" s="27"/>
      <c r="J6" s="27" t="s">
        <v>9</v>
      </c>
      <c r="K6" s="2"/>
      <c r="L6" s="2"/>
      <c r="M6" s="2"/>
      <c r="N6" s="1"/>
      <c r="O6" s="1"/>
    </row>
    <row r="7" spans="1:15" ht="11.25" customHeight="1" hidden="1" thickBot="1">
      <c r="A7" s="26"/>
      <c r="B7" s="27"/>
      <c r="C7" s="27"/>
      <c r="D7" s="27"/>
      <c r="E7" s="27"/>
      <c r="F7" s="27"/>
      <c r="G7" s="27"/>
      <c r="H7" s="27"/>
      <c r="I7" s="27"/>
      <c r="J7" s="27"/>
      <c r="K7" s="2"/>
      <c r="L7" s="2"/>
      <c r="M7" s="2"/>
      <c r="N7" s="1"/>
      <c r="O7" s="1"/>
    </row>
    <row r="8" spans="1:15" ht="30.75" customHeight="1" thickBot="1">
      <c r="A8" s="28" t="s">
        <v>29</v>
      </c>
      <c r="B8" s="29" t="s">
        <v>5</v>
      </c>
      <c r="C8" s="29" t="s">
        <v>11</v>
      </c>
      <c r="D8" s="29" t="s">
        <v>21</v>
      </c>
      <c r="E8" s="29"/>
      <c r="F8" s="29"/>
      <c r="G8" s="29" t="s">
        <v>20</v>
      </c>
      <c r="H8" s="29" t="s">
        <v>12</v>
      </c>
      <c r="I8" s="29" t="s">
        <v>22</v>
      </c>
      <c r="J8" s="29"/>
      <c r="K8" s="2"/>
      <c r="L8" s="2"/>
      <c r="M8" s="2"/>
      <c r="N8" s="1"/>
      <c r="O8" s="1"/>
    </row>
    <row r="9" spans="1:15" s="14" customFormat="1" ht="24" customHeight="1">
      <c r="A9" s="30"/>
      <c r="B9" s="30" t="s">
        <v>0</v>
      </c>
      <c r="C9" s="31"/>
      <c r="D9" s="61">
        <f>D11+D36</f>
        <v>345800</v>
      </c>
      <c r="E9" s="61"/>
      <c r="F9" s="61"/>
      <c r="G9" s="61">
        <f>G11+G36</f>
        <v>167220.31</v>
      </c>
      <c r="H9" s="61"/>
      <c r="I9" s="61">
        <f>G9/D9*100</f>
        <v>48.35752168883748</v>
      </c>
      <c r="J9" s="31"/>
      <c r="K9" s="12"/>
      <c r="L9" s="12"/>
      <c r="M9" s="12"/>
      <c r="N9" s="13"/>
      <c r="O9" s="13"/>
    </row>
    <row r="10" spans="1:15" ht="11.25" customHeight="1" hidden="1">
      <c r="A10" s="32"/>
      <c r="B10" s="43"/>
      <c r="C10" s="33"/>
      <c r="D10" s="62"/>
      <c r="E10" s="62"/>
      <c r="F10" s="62"/>
      <c r="G10" s="62"/>
      <c r="H10" s="62"/>
      <c r="I10" s="61" t="e">
        <f>G10/D10*100</f>
        <v>#DIV/0!</v>
      </c>
      <c r="J10" s="33"/>
      <c r="K10" s="2"/>
      <c r="L10" s="2"/>
      <c r="M10" s="2"/>
      <c r="N10" s="1"/>
      <c r="O10" s="1"/>
    </row>
    <row r="11" spans="1:15" s="17" customFormat="1" ht="20.25" customHeight="1">
      <c r="A11" s="50" t="s">
        <v>13</v>
      </c>
      <c r="B11" s="50" t="s">
        <v>10</v>
      </c>
      <c r="C11" s="51">
        <v>19401.4</v>
      </c>
      <c r="D11" s="63">
        <f>D12+D19+D22+D34</f>
        <v>265000</v>
      </c>
      <c r="E11" s="63" t="e">
        <f>E12+E19+E22+E34</f>
        <v>#REF!</v>
      </c>
      <c r="F11" s="63" t="e">
        <f>F12+F19+F22+F34</f>
        <v>#REF!</v>
      </c>
      <c r="G11" s="63">
        <f>G12+G19+G22+G34</f>
        <v>122899</v>
      </c>
      <c r="H11" s="63">
        <f>H12+H19+H22+H34</f>
        <v>0</v>
      </c>
      <c r="I11" s="61">
        <f>G11/D11*100</f>
        <v>46.37698113207547</v>
      </c>
      <c r="J11" s="34"/>
      <c r="K11" s="15"/>
      <c r="L11" s="15"/>
      <c r="M11" s="15"/>
      <c r="N11" s="16"/>
      <c r="O11" s="16"/>
    </row>
    <row r="12" spans="1:15" ht="19.5" customHeight="1">
      <c r="A12" s="52" t="s">
        <v>14</v>
      </c>
      <c r="B12" s="58" t="s">
        <v>7</v>
      </c>
      <c r="C12" s="53">
        <v>15821.4</v>
      </c>
      <c r="D12" s="64">
        <f>D14+D18+D15+D17+D16</f>
        <v>51700</v>
      </c>
      <c r="E12" s="64">
        <f>E14+E18+E15+E17+E16</f>
        <v>0</v>
      </c>
      <c r="F12" s="64">
        <f>F14+F18+F15+F17+F16</f>
        <v>0</v>
      </c>
      <c r="G12" s="64">
        <f>G14+G18+G15+G17+G16</f>
        <v>17849.92</v>
      </c>
      <c r="H12" s="64">
        <f>H14+H18+H15+H17+H16</f>
        <v>0</v>
      </c>
      <c r="I12" s="61">
        <f>G12/D12*100</f>
        <v>34.525957446808505</v>
      </c>
      <c r="J12" s="36"/>
      <c r="K12" s="2"/>
      <c r="L12" s="2"/>
      <c r="M12" s="2"/>
      <c r="N12" s="1"/>
      <c r="O12" s="1"/>
    </row>
    <row r="13" spans="1:15" ht="11.25" customHeight="1" hidden="1">
      <c r="A13" s="52"/>
      <c r="B13" s="52"/>
      <c r="C13" s="54"/>
      <c r="D13" s="65"/>
      <c r="E13" s="65"/>
      <c r="F13" s="65"/>
      <c r="G13" s="65"/>
      <c r="H13" s="64"/>
      <c r="I13" s="64" t="e">
        <f aca="true" t="shared" si="0" ref="I13:I54">G13/D13*100</f>
        <v>#DIV/0!</v>
      </c>
      <c r="J13" s="37"/>
      <c r="K13" s="2"/>
      <c r="L13" s="2"/>
      <c r="M13" s="2"/>
      <c r="N13" s="1"/>
      <c r="O13" s="1"/>
    </row>
    <row r="14" spans="1:15" s="5" customFormat="1" ht="20.25" customHeight="1">
      <c r="A14" s="52" t="s">
        <v>68</v>
      </c>
      <c r="B14" s="52" t="s">
        <v>6</v>
      </c>
      <c r="C14" s="54">
        <v>15821.4</v>
      </c>
      <c r="D14" s="65">
        <v>51700</v>
      </c>
      <c r="E14" s="65"/>
      <c r="F14" s="65"/>
      <c r="G14" s="65">
        <v>17849.92</v>
      </c>
      <c r="H14" s="65"/>
      <c r="I14" s="65">
        <f>G14/D14*100</f>
        <v>34.525957446808505</v>
      </c>
      <c r="J14" s="37"/>
      <c r="K14" s="3"/>
      <c r="L14" s="3"/>
      <c r="M14" s="3"/>
      <c r="N14" s="4"/>
      <c r="O14" s="4"/>
    </row>
    <row r="15" spans="1:15" s="5" customFormat="1" ht="21.75" customHeight="1" hidden="1">
      <c r="A15" s="52" t="s">
        <v>69</v>
      </c>
      <c r="B15" s="52" t="s">
        <v>6</v>
      </c>
      <c r="C15" s="54">
        <v>15821.4</v>
      </c>
      <c r="D15" s="65">
        <v>0</v>
      </c>
      <c r="E15" s="65"/>
      <c r="F15" s="65"/>
      <c r="G15" s="65">
        <v>0</v>
      </c>
      <c r="H15" s="65"/>
      <c r="I15" s="65" t="e">
        <f>G15/D15*100</f>
        <v>#DIV/0!</v>
      </c>
      <c r="J15" s="37"/>
      <c r="K15" s="3"/>
      <c r="L15" s="3"/>
      <c r="M15" s="3"/>
      <c r="N15" s="4"/>
      <c r="O15" s="4"/>
    </row>
    <row r="16" spans="1:15" s="5" customFormat="1" ht="21.75" customHeight="1" hidden="1">
      <c r="A16" s="52" t="s">
        <v>72</v>
      </c>
      <c r="B16" s="52" t="s">
        <v>6</v>
      </c>
      <c r="C16" s="54"/>
      <c r="D16" s="65"/>
      <c r="E16" s="65"/>
      <c r="F16" s="65"/>
      <c r="G16" s="65">
        <v>0</v>
      </c>
      <c r="H16" s="65"/>
      <c r="I16" s="65" t="e">
        <f>G16/D16*100</f>
        <v>#DIV/0!</v>
      </c>
      <c r="J16" s="37"/>
      <c r="K16" s="3"/>
      <c r="L16" s="3"/>
      <c r="M16" s="3"/>
      <c r="N16" s="4"/>
      <c r="O16" s="4"/>
    </row>
    <row r="17" spans="1:15" ht="19.5" customHeight="1" hidden="1">
      <c r="A17" s="52" t="s">
        <v>70</v>
      </c>
      <c r="B17" s="52" t="s">
        <v>6</v>
      </c>
      <c r="C17" s="54"/>
      <c r="D17" s="65">
        <v>0</v>
      </c>
      <c r="E17" s="65"/>
      <c r="F17" s="65"/>
      <c r="G17" s="65">
        <v>0</v>
      </c>
      <c r="H17" s="64"/>
      <c r="I17" s="65" t="e">
        <f>G17/D17*100</f>
        <v>#DIV/0!</v>
      </c>
      <c r="J17" s="37"/>
      <c r="K17" s="2"/>
      <c r="L17" s="2"/>
      <c r="M17" s="2"/>
      <c r="N17" s="1"/>
      <c r="O17" s="1"/>
    </row>
    <row r="18" spans="1:15" ht="19.5" customHeight="1" hidden="1">
      <c r="A18" s="52" t="s">
        <v>71</v>
      </c>
      <c r="B18" s="52" t="s">
        <v>6</v>
      </c>
      <c r="C18" s="54"/>
      <c r="D18" s="65">
        <v>0</v>
      </c>
      <c r="E18" s="65"/>
      <c r="F18" s="65"/>
      <c r="G18" s="65">
        <v>0</v>
      </c>
      <c r="H18" s="64"/>
      <c r="I18" s="65" t="e">
        <f>G18/D18*100</f>
        <v>#DIV/0!</v>
      </c>
      <c r="J18" s="37"/>
      <c r="K18" s="2"/>
      <c r="L18" s="2"/>
      <c r="M18" s="2"/>
      <c r="N18" s="1"/>
      <c r="O18" s="1"/>
    </row>
    <row r="19" spans="1:15" ht="18.75" customHeight="1">
      <c r="A19" s="52" t="s">
        <v>15</v>
      </c>
      <c r="B19" s="58" t="s">
        <v>30</v>
      </c>
      <c r="C19" s="53">
        <v>1700</v>
      </c>
      <c r="D19" s="64">
        <f>D20</f>
        <v>500</v>
      </c>
      <c r="E19" s="64" t="e">
        <f>E20+#REF!</f>
        <v>#REF!</v>
      </c>
      <c r="F19" s="64" t="e">
        <f>F20+#REF!</f>
        <v>#REF!</v>
      </c>
      <c r="G19" s="64">
        <f>G20</f>
        <v>91.2</v>
      </c>
      <c r="H19" s="64"/>
      <c r="I19" s="64">
        <f t="shared" si="0"/>
        <v>18.240000000000002</v>
      </c>
      <c r="J19" s="36"/>
      <c r="K19" s="2"/>
      <c r="L19" s="2"/>
      <c r="M19" s="2"/>
      <c r="N19" s="1"/>
      <c r="O19" s="1"/>
    </row>
    <row r="20" spans="1:15" ht="20.25" customHeight="1">
      <c r="A20" s="52" t="s">
        <v>16</v>
      </c>
      <c r="B20" s="52" t="s">
        <v>31</v>
      </c>
      <c r="C20" s="54">
        <v>500</v>
      </c>
      <c r="D20" s="65">
        <v>500</v>
      </c>
      <c r="E20" s="65"/>
      <c r="F20" s="65"/>
      <c r="G20" s="65">
        <v>91.2</v>
      </c>
      <c r="H20" s="65"/>
      <c r="I20" s="65">
        <f>G20/D20*100</f>
        <v>18.240000000000002</v>
      </c>
      <c r="J20" s="37"/>
      <c r="K20" s="2"/>
      <c r="L20" s="2"/>
      <c r="M20" s="2"/>
      <c r="N20" s="1"/>
      <c r="O20" s="1"/>
    </row>
    <row r="21" spans="1:15" ht="24" customHeight="1" hidden="1">
      <c r="A21" s="52"/>
      <c r="B21" s="52"/>
      <c r="C21" s="54"/>
      <c r="D21" s="65"/>
      <c r="E21" s="65"/>
      <c r="F21" s="65"/>
      <c r="G21" s="65"/>
      <c r="H21" s="64"/>
      <c r="I21" s="65" t="e">
        <f t="shared" si="0"/>
        <v>#DIV/0!</v>
      </c>
      <c r="J21" s="37"/>
      <c r="K21" s="2"/>
      <c r="L21" s="2"/>
      <c r="M21" s="2"/>
      <c r="N21" s="1"/>
      <c r="O21" s="1"/>
    </row>
    <row r="22" spans="1:15" ht="20.25" customHeight="1">
      <c r="A22" s="52" t="s">
        <v>17</v>
      </c>
      <c r="B22" s="58" t="s">
        <v>8</v>
      </c>
      <c r="C22" s="53">
        <v>1315</v>
      </c>
      <c r="D22" s="64">
        <f>D24+D23+D33</f>
        <v>197000</v>
      </c>
      <c r="E22" s="64">
        <f>E24+E23+E33</f>
        <v>0</v>
      </c>
      <c r="F22" s="64">
        <f>F24+F23+F33</f>
        <v>0</v>
      </c>
      <c r="G22" s="64">
        <f>G24+G23+G33</f>
        <v>95547.88</v>
      </c>
      <c r="H22" s="64">
        <f>H24+H23+H33</f>
        <v>0</v>
      </c>
      <c r="I22" s="64">
        <f t="shared" si="0"/>
        <v>48.50146192893401</v>
      </c>
      <c r="J22" s="36"/>
      <c r="K22" s="2"/>
      <c r="L22" s="2"/>
      <c r="M22" s="2"/>
      <c r="N22" s="1"/>
      <c r="O22" s="1"/>
    </row>
    <row r="23" spans="1:15" ht="50.25" customHeight="1">
      <c r="A23" s="52" t="s">
        <v>19</v>
      </c>
      <c r="B23" s="73" t="s">
        <v>73</v>
      </c>
      <c r="C23" s="54">
        <v>200</v>
      </c>
      <c r="D23" s="65">
        <v>39700</v>
      </c>
      <c r="E23" s="65"/>
      <c r="F23" s="65"/>
      <c r="G23" s="65">
        <v>16109.8</v>
      </c>
      <c r="H23" s="65"/>
      <c r="I23" s="65">
        <f>G23/D23*100</f>
        <v>40.57884130982367</v>
      </c>
      <c r="J23" s="37"/>
      <c r="K23" s="2"/>
      <c r="L23" s="2"/>
      <c r="M23" s="2"/>
      <c r="N23" s="1"/>
      <c r="O23" s="1"/>
    </row>
    <row r="24" spans="1:15" ht="65.25" customHeight="1">
      <c r="A24" s="52" t="s">
        <v>40</v>
      </c>
      <c r="B24" s="32" t="s">
        <v>60</v>
      </c>
      <c r="C24" s="54">
        <v>1100</v>
      </c>
      <c r="D24" s="65">
        <v>143800</v>
      </c>
      <c r="E24" s="65"/>
      <c r="F24" s="65"/>
      <c r="G24" s="65">
        <v>77311.74</v>
      </c>
      <c r="H24" s="65"/>
      <c r="I24" s="65">
        <f>G24/D24*100</f>
        <v>53.76337969401948</v>
      </c>
      <c r="J24" s="37"/>
      <c r="K24" s="2"/>
      <c r="L24" s="2"/>
      <c r="M24" s="2"/>
      <c r="N24" s="1"/>
      <c r="O24" s="1"/>
    </row>
    <row r="25" spans="1:15" ht="11.25" customHeight="1" hidden="1">
      <c r="A25" s="52"/>
      <c r="B25" s="58"/>
      <c r="C25" s="53"/>
      <c r="D25" s="64"/>
      <c r="E25" s="64"/>
      <c r="F25" s="64"/>
      <c r="G25" s="64"/>
      <c r="H25" s="64"/>
      <c r="I25" s="65" t="e">
        <f aca="true" t="shared" si="1" ref="I25:I35">G25/D25*100</f>
        <v>#DIV/0!</v>
      </c>
      <c r="J25" s="37"/>
      <c r="K25" s="1"/>
      <c r="L25" s="1"/>
      <c r="M25" s="1"/>
      <c r="N25" s="1"/>
      <c r="O25" s="1"/>
    </row>
    <row r="26" spans="1:15" ht="11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1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/>
      <c r="C28" s="54"/>
      <c r="D28" s="65"/>
      <c r="E28" s="65"/>
      <c r="F28" s="65"/>
      <c r="G28" s="65"/>
      <c r="H28" s="64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5" ht="14.25" customHeight="1" hidden="1">
      <c r="A29" s="52"/>
      <c r="B29" s="52"/>
      <c r="C29" s="54"/>
      <c r="D29" s="65"/>
      <c r="E29" s="65"/>
      <c r="F29" s="65"/>
      <c r="G29" s="65"/>
      <c r="H29" s="64"/>
      <c r="I29" s="65" t="e">
        <f t="shared" si="1"/>
        <v>#DIV/0!</v>
      </c>
      <c r="J29" s="37"/>
      <c r="K29" s="1"/>
      <c r="L29" s="1"/>
      <c r="M29" s="1"/>
      <c r="N29" s="1"/>
      <c r="O29" s="1"/>
    </row>
    <row r="30" spans="1:15" ht="11.25" customHeight="1" hidden="1">
      <c r="A30" s="52"/>
      <c r="B30" s="52"/>
      <c r="C30" s="54"/>
      <c r="D30" s="65"/>
      <c r="E30" s="65"/>
      <c r="F30" s="65"/>
      <c r="G30" s="65"/>
      <c r="H30" s="64"/>
      <c r="I30" s="65" t="e">
        <f t="shared" si="1"/>
        <v>#DIV/0!</v>
      </c>
      <c r="J30" s="37"/>
      <c r="K30" s="1"/>
      <c r="L30" s="1"/>
      <c r="M30" s="1"/>
      <c r="N30" s="1"/>
      <c r="O30" s="1"/>
    </row>
    <row r="31" spans="1:15" ht="11.25" customHeight="1" hidden="1">
      <c r="A31" s="52"/>
      <c r="B31" s="52" t="s">
        <v>1</v>
      </c>
      <c r="C31" s="54"/>
      <c r="D31" s="65"/>
      <c r="E31" s="65"/>
      <c r="F31" s="65"/>
      <c r="G31" s="65"/>
      <c r="H31" s="65"/>
      <c r="I31" s="65" t="e">
        <f t="shared" si="1"/>
        <v>#DIV/0!</v>
      </c>
      <c r="J31" s="37"/>
      <c r="K31" s="1"/>
      <c r="L31" s="1"/>
      <c r="M31" s="1"/>
      <c r="N31" s="1"/>
      <c r="O31" s="1"/>
    </row>
    <row r="32" spans="1:10" ht="24" customHeight="1" hidden="1">
      <c r="A32" s="52"/>
      <c r="B32" s="52" t="s">
        <v>32</v>
      </c>
      <c r="C32" s="55">
        <v>10</v>
      </c>
      <c r="D32" s="65"/>
      <c r="E32" s="65"/>
      <c r="F32" s="65"/>
      <c r="G32" s="65"/>
      <c r="H32" s="65"/>
      <c r="I32" s="65" t="e">
        <f t="shared" si="1"/>
        <v>#DIV/0!</v>
      </c>
      <c r="J32" s="37"/>
    </row>
    <row r="33" spans="1:10" ht="48.75" customHeight="1">
      <c r="A33" s="52" t="s">
        <v>41</v>
      </c>
      <c r="B33" s="32" t="s">
        <v>61</v>
      </c>
      <c r="C33" s="55"/>
      <c r="D33" s="65">
        <v>13500</v>
      </c>
      <c r="E33" s="65"/>
      <c r="F33" s="65"/>
      <c r="G33" s="65">
        <v>2126.34</v>
      </c>
      <c r="H33" s="65"/>
      <c r="I33" s="65">
        <f t="shared" si="1"/>
        <v>15.750666666666667</v>
      </c>
      <c r="J33" s="37"/>
    </row>
    <row r="34" spans="1:10" ht="18" customHeight="1">
      <c r="A34" s="59" t="s">
        <v>48</v>
      </c>
      <c r="B34" s="59" t="s">
        <v>49</v>
      </c>
      <c r="C34" s="60"/>
      <c r="D34" s="66">
        <f>D35</f>
        <v>15800</v>
      </c>
      <c r="E34" s="66">
        <f>E35</f>
        <v>0</v>
      </c>
      <c r="F34" s="66">
        <f>F35</f>
        <v>0</v>
      </c>
      <c r="G34" s="66">
        <f>G35</f>
        <v>9410</v>
      </c>
      <c r="H34" s="66"/>
      <c r="I34" s="66">
        <f t="shared" si="1"/>
        <v>59.55696202531645</v>
      </c>
      <c r="J34" s="37"/>
    </row>
    <row r="35" spans="1:10" ht="81" customHeight="1">
      <c r="A35" s="52" t="s">
        <v>50</v>
      </c>
      <c r="B35" s="52" t="s">
        <v>51</v>
      </c>
      <c r="C35" s="55"/>
      <c r="D35" s="65">
        <v>15800</v>
      </c>
      <c r="E35" s="65"/>
      <c r="F35" s="65"/>
      <c r="G35" s="65">
        <v>9410</v>
      </c>
      <c r="H35" s="65"/>
      <c r="I35" s="65">
        <f t="shared" si="1"/>
        <v>59.55696202531645</v>
      </c>
      <c r="J35" s="37"/>
    </row>
    <row r="36" spans="1:10" s="17" customFormat="1" ht="21" customHeight="1">
      <c r="A36" s="50"/>
      <c r="B36" s="50" t="s">
        <v>2</v>
      </c>
      <c r="C36" s="56">
        <v>2790</v>
      </c>
      <c r="D36" s="63">
        <f>SUM(D37:D42)</f>
        <v>80800</v>
      </c>
      <c r="E36" s="63">
        <f>SUM(E37:E42)</f>
        <v>0</v>
      </c>
      <c r="F36" s="63">
        <f>SUM(F37:F42)</f>
        <v>0</v>
      </c>
      <c r="G36" s="63">
        <f>SUM(G37:G42)</f>
        <v>44321.31</v>
      </c>
      <c r="H36" s="63">
        <f>H37+H41+H40</f>
        <v>0</v>
      </c>
      <c r="I36" s="63">
        <f t="shared" si="0"/>
        <v>54.85310643564356</v>
      </c>
      <c r="J36" s="34"/>
    </row>
    <row r="37" spans="1:11" ht="80.25" customHeight="1">
      <c r="A37" s="52" t="s">
        <v>42</v>
      </c>
      <c r="B37" s="52" t="s">
        <v>43</v>
      </c>
      <c r="C37" s="57"/>
      <c r="D37" s="65">
        <v>40400</v>
      </c>
      <c r="E37" s="64"/>
      <c r="F37" s="64"/>
      <c r="G37" s="65">
        <v>12197.71</v>
      </c>
      <c r="H37" s="64"/>
      <c r="I37" s="67">
        <f t="shared" si="0"/>
        <v>30.19235148514851</v>
      </c>
      <c r="J37" s="36"/>
      <c r="K37" s="7"/>
    </row>
    <row r="38" spans="1:10" ht="15" customHeight="1" hidden="1">
      <c r="A38" s="52"/>
      <c r="B38" s="52"/>
      <c r="C38" s="54"/>
      <c r="D38" s="65"/>
      <c r="E38" s="65"/>
      <c r="F38" s="65"/>
      <c r="G38" s="65"/>
      <c r="H38" s="64"/>
      <c r="I38" s="67" t="e">
        <f t="shared" si="0"/>
        <v>#DIV/0!</v>
      </c>
      <c r="J38" s="37"/>
    </row>
    <row r="39" spans="1:10" ht="15" customHeight="1" hidden="1">
      <c r="A39" s="52"/>
      <c r="B39" s="52"/>
      <c r="C39" s="54"/>
      <c r="D39" s="65"/>
      <c r="E39" s="65"/>
      <c r="F39" s="65"/>
      <c r="G39" s="65"/>
      <c r="H39" s="64"/>
      <c r="I39" s="67" t="e">
        <f t="shared" si="0"/>
        <v>#DIV/0!</v>
      </c>
      <c r="J39" s="37"/>
    </row>
    <row r="40" spans="1:10" ht="95.25" customHeight="1" hidden="1">
      <c r="A40" s="52" t="s">
        <v>39</v>
      </c>
      <c r="B40" s="52" t="s">
        <v>44</v>
      </c>
      <c r="C40" s="54"/>
      <c r="D40" s="65">
        <v>0</v>
      </c>
      <c r="E40" s="65"/>
      <c r="F40" s="65"/>
      <c r="G40" s="65">
        <v>0</v>
      </c>
      <c r="H40" s="64"/>
      <c r="I40" s="67" t="e">
        <f t="shared" si="0"/>
        <v>#DIV/0!</v>
      </c>
      <c r="J40" s="37"/>
    </row>
    <row r="41" spans="1:10" ht="66" customHeight="1">
      <c r="A41" s="52" t="s">
        <v>27</v>
      </c>
      <c r="B41" s="52" t="s">
        <v>45</v>
      </c>
      <c r="C41" s="54"/>
      <c r="D41" s="65">
        <v>20400</v>
      </c>
      <c r="E41" s="65"/>
      <c r="F41" s="65"/>
      <c r="G41" s="65">
        <v>19848.6</v>
      </c>
      <c r="H41" s="64"/>
      <c r="I41" s="67">
        <f t="shared" si="0"/>
        <v>97.2970588235294</v>
      </c>
      <c r="J41" s="37"/>
    </row>
    <row r="42" spans="1:10" ht="48.75" customHeight="1">
      <c r="A42" s="32" t="s">
        <v>62</v>
      </c>
      <c r="B42" s="32" t="s">
        <v>63</v>
      </c>
      <c r="C42" s="54"/>
      <c r="D42" s="65">
        <v>20000</v>
      </c>
      <c r="E42" s="65"/>
      <c r="F42" s="65"/>
      <c r="G42" s="65">
        <v>12275</v>
      </c>
      <c r="H42" s="64"/>
      <c r="I42" s="67">
        <f t="shared" si="0"/>
        <v>61.375</v>
      </c>
      <c r="J42" s="37"/>
    </row>
    <row r="43" spans="1:10" s="7" customFormat="1" ht="23.25" customHeight="1" hidden="1">
      <c r="A43" s="58" t="s">
        <v>53</v>
      </c>
      <c r="B43" s="58" t="s">
        <v>54</v>
      </c>
      <c r="C43" s="53"/>
      <c r="D43" s="64">
        <v>0</v>
      </c>
      <c r="E43" s="64"/>
      <c r="F43" s="64"/>
      <c r="G43" s="64">
        <v>0</v>
      </c>
      <c r="H43" s="64"/>
      <c r="I43" s="68" t="e">
        <f t="shared" si="0"/>
        <v>#DIV/0!</v>
      </c>
      <c r="J43" s="36"/>
    </row>
    <row r="44" spans="1:10" s="17" customFormat="1" ht="21" customHeight="1">
      <c r="A44" s="40"/>
      <c r="B44" s="40" t="s">
        <v>25</v>
      </c>
      <c r="C44" s="41">
        <v>89737.9</v>
      </c>
      <c r="D44" s="69">
        <f>D45</f>
        <v>2216800</v>
      </c>
      <c r="E44" s="69">
        <f>E45</f>
        <v>0</v>
      </c>
      <c r="F44" s="69">
        <f>F45</f>
        <v>0</v>
      </c>
      <c r="G44" s="69">
        <f>G45</f>
        <v>557950</v>
      </c>
      <c r="H44" s="69"/>
      <c r="I44" s="69">
        <f t="shared" si="0"/>
        <v>25.16916275712739</v>
      </c>
      <c r="J44" s="34"/>
    </row>
    <row r="45" spans="1:10" ht="21" customHeight="1">
      <c r="A45" s="32" t="s">
        <v>18</v>
      </c>
      <c r="B45" s="43" t="s">
        <v>3</v>
      </c>
      <c r="C45" s="33"/>
      <c r="D45" s="70">
        <f>SUM(D46:D53)</f>
        <v>2216800</v>
      </c>
      <c r="E45" s="70">
        <f>SUM(E46:E53)</f>
        <v>0</v>
      </c>
      <c r="F45" s="70">
        <f>SUM(F46:F53)</f>
        <v>0</v>
      </c>
      <c r="G45" s="70">
        <f>SUM(G46:G53)</f>
        <v>557950</v>
      </c>
      <c r="H45" s="70">
        <f>SUM(H46:H50)</f>
        <v>0</v>
      </c>
      <c r="I45" s="70">
        <f t="shared" si="0"/>
        <v>25.16916275712739</v>
      </c>
      <c r="J45" s="37"/>
    </row>
    <row r="46" spans="1:10" ht="33.75" customHeight="1">
      <c r="A46" s="32" t="s">
        <v>57</v>
      </c>
      <c r="B46" s="32" t="s">
        <v>26</v>
      </c>
      <c r="C46" s="33">
        <v>45052.6</v>
      </c>
      <c r="D46" s="62">
        <v>1055700</v>
      </c>
      <c r="E46" s="62"/>
      <c r="F46" s="62"/>
      <c r="G46" s="62">
        <v>510590</v>
      </c>
      <c r="H46" s="62"/>
      <c r="I46" s="62">
        <f t="shared" si="0"/>
        <v>48.36506583309652</v>
      </c>
      <c r="J46" s="37"/>
    </row>
    <row r="47" spans="1:10" ht="50.25" customHeight="1" hidden="1">
      <c r="A47" s="32" t="s">
        <v>28</v>
      </c>
      <c r="B47" s="32" t="s">
        <v>33</v>
      </c>
      <c r="C47" s="33"/>
      <c r="D47" s="62"/>
      <c r="E47" s="62"/>
      <c r="F47" s="62"/>
      <c r="G47" s="62">
        <v>0</v>
      </c>
      <c r="H47" s="62"/>
      <c r="I47" s="71" t="e">
        <f t="shared" si="0"/>
        <v>#DIV/0!</v>
      </c>
      <c r="J47" s="37"/>
    </row>
    <row r="48" spans="1:10" ht="2.25" customHeight="1" hidden="1">
      <c r="A48" s="32" t="s">
        <v>23</v>
      </c>
      <c r="B48" s="32" t="s">
        <v>24</v>
      </c>
      <c r="C48" s="33"/>
      <c r="D48" s="62">
        <v>0</v>
      </c>
      <c r="E48" s="62"/>
      <c r="F48" s="62"/>
      <c r="G48" s="62">
        <v>0</v>
      </c>
      <c r="H48" s="62"/>
      <c r="I48" s="71" t="e">
        <f t="shared" si="0"/>
        <v>#DIV/0!</v>
      </c>
      <c r="J48" s="37"/>
    </row>
    <row r="49" spans="1:10" ht="38.25" customHeight="1" hidden="1">
      <c r="A49" s="32"/>
      <c r="B49" s="32"/>
      <c r="C49" s="33"/>
      <c r="D49" s="62"/>
      <c r="E49" s="62"/>
      <c r="F49" s="62"/>
      <c r="G49" s="62"/>
      <c r="H49" s="70"/>
      <c r="I49" s="71" t="e">
        <f t="shared" si="0"/>
        <v>#DIV/0!</v>
      </c>
      <c r="J49" s="37"/>
    </row>
    <row r="50" spans="1:10" ht="19.5" customHeight="1">
      <c r="A50" s="32" t="s">
        <v>46</v>
      </c>
      <c r="B50" s="32" t="s">
        <v>47</v>
      </c>
      <c r="C50" s="33"/>
      <c r="D50" s="62">
        <v>1117500</v>
      </c>
      <c r="E50" s="62"/>
      <c r="F50" s="62"/>
      <c r="G50" s="62">
        <v>3760</v>
      </c>
      <c r="H50" s="70"/>
      <c r="I50" s="71">
        <f t="shared" si="0"/>
        <v>0.3364653243847875</v>
      </c>
      <c r="J50" s="37"/>
    </row>
    <row r="51" spans="1:10" ht="36" customHeight="1">
      <c r="A51" s="32" t="s">
        <v>55</v>
      </c>
      <c r="B51" s="32" t="s">
        <v>56</v>
      </c>
      <c r="C51" s="33"/>
      <c r="D51" s="62">
        <v>0</v>
      </c>
      <c r="E51" s="62"/>
      <c r="F51" s="62"/>
      <c r="G51" s="62">
        <v>0</v>
      </c>
      <c r="H51" s="70"/>
      <c r="I51" s="71"/>
      <c r="J51" s="37"/>
    </row>
    <row r="52" spans="1:10" ht="48.75" customHeight="1">
      <c r="A52" s="32" t="s">
        <v>58</v>
      </c>
      <c r="B52" s="32" t="s">
        <v>59</v>
      </c>
      <c r="C52" s="33"/>
      <c r="D52" s="62">
        <v>43600</v>
      </c>
      <c r="E52" s="62"/>
      <c r="F52" s="62"/>
      <c r="G52" s="62">
        <v>43600</v>
      </c>
      <c r="H52" s="62"/>
      <c r="I52" s="69">
        <f t="shared" si="0"/>
        <v>100</v>
      </c>
      <c r="J52" s="37"/>
    </row>
    <row r="53" spans="1:10" ht="34.5" customHeight="1" hidden="1">
      <c r="A53" s="32" t="s">
        <v>64</v>
      </c>
      <c r="B53" s="32" t="s">
        <v>65</v>
      </c>
      <c r="C53" s="33"/>
      <c r="D53" s="62">
        <v>0</v>
      </c>
      <c r="E53" s="62"/>
      <c r="F53" s="62"/>
      <c r="G53" s="62">
        <v>0</v>
      </c>
      <c r="H53" s="62"/>
      <c r="I53" s="69" t="e">
        <f t="shared" si="0"/>
        <v>#DIV/0!</v>
      </c>
      <c r="J53" s="37"/>
    </row>
    <row r="54" spans="1:10" s="17" customFormat="1" ht="20.25" customHeight="1">
      <c r="A54" s="52"/>
      <c r="B54" s="58" t="s">
        <v>4</v>
      </c>
      <c r="C54" s="57">
        <v>115903.3</v>
      </c>
      <c r="D54" s="64">
        <f>D44+D9+D43</f>
        <v>2562600</v>
      </c>
      <c r="E54" s="64">
        <f>E44+E9+E43</f>
        <v>0</v>
      </c>
      <c r="F54" s="64">
        <f>F44+F9+F43</f>
        <v>0</v>
      </c>
      <c r="G54" s="64">
        <f>G44+G9+G43</f>
        <v>725170.31</v>
      </c>
      <c r="H54" s="64"/>
      <c r="I54" s="72">
        <f t="shared" si="0"/>
        <v>28.29822484976196</v>
      </c>
      <c r="J54" s="34"/>
    </row>
    <row r="55" spans="1:10" s="17" customFormat="1" ht="20.25" customHeight="1">
      <c r="A55" s="52"/>
      <c r="B55" s="52" t="s">
        <v>74</v>
      </c>
      <c r="C55" s="55"/>
      <c r="D55" s="65">
        <v>0</v>
      </c>
      <c r="E55" s="65"/>
      <c r="F55" s="65"/>
      <c r="G55" s="65">
        <v>0</v>
      </c>
      <c r="H55" s="65"/>
      <c r="I55" s="71" t="e">
        <f>G55/D55*100</f>
        <v>#DIV/0!</v>
      </c>
      <c r="J55" s="74"/>
    </row>
    <row r="56" spans="1:10" ht="18" customHeight="1">
      <c r="A56" s="32" t="s">
        <v>67</v>
      </c>
      <c r="B56" s="43"/>
      <c r="C56" s="35"/>
      <c r="D56" s="70"/>
      <c r="E56" s="70"/>
      <c r="F56" s="70"/>
      <c r="G56" s="70"/>
      <c r="H56" s="70"/>
      <c r="I56" s="69"/>
      <c r="J56" s="49"/>
    </row>
    <row r="57" spans="1:10" ht="20.25" customHeight="1">
      <c r="A57" s="32"/>
      <c r="B57" s="43" t="s">
        <v>34</v>
      </c>
      <c r="C57" s="35"/>
      <c r="D57" s="70"/>
      <c r="E57" s="70"/>
      <c r="F57" s="70"/>
      <c r="G57" s="70">
        <f>G59+G58</f>
        <v>14041.18</v>
      </c>
      <c r="H57" s="70"/>
      <c r="I57" s="69"/>
      <c r="J57" s="49"/>
    </row>
    <row r="58" spans="1:10" ht="20.25" customHeight="1">
      <c r="A58" s="32"/>
      <c r="B58" s="42" t="s">
        <v>35</v>
      </c>
      <c r="C58" s="33"/>
      <c r="D58" s="62"/>
      <c r="E58" s="62"/>
      <c r="F58" s="62"/>
      <c r="G58" s="62">
        <v>14041.18</v>
      </c>
      <c r="H58" s="70"/>
      <c r="I58" s="69"/>
      <c r="J58" s="49"/>
    </row>
    <row r="59" spans="1:10" ht="19.5" customHeight="1">
      <c r="A59" s="32"/>
      <c r="B59" s="42" t="s">
        <v>36</v>
      </c>
      <c r="C59" s="33"/>
      <c r="D59" s="62"/>
      <c r="E59" s="62"/>
      <c r="F59" s="62"/>
      <c r="G59" s="62">
        <v>0</v>
      </c>
      <c r="H59" s="70"/>
      <c r="I59" s="69"/>
      <c r="J59" s="49"/>
    </row>
    <row r="60" spans="1:10" ht="13.5" customHeight="1">
      <c r="A60" s="32"/>
      <c r="B60" s="44"/>
      <c r="C60" s="35"/>
      <c r="D60" s="70"/>
      <c r="E60" s="70"/>
      <c r="F60" s="70"/>
      <c r="G60" s="70"/>
      <c r="H60" s="70"/>
      <c r="I60" s="69"/>
      <c r="J60" s="49"/>
    </row>
    <row r="61" spans="1:10" ht="20.25" customHeight="1">
      <c r="A61" s="32"/>
      <c r="B61" s="44" t="s">
        <v>37</v>
      </c>
      <c r="C61" s="35"/>
      <c r="D61" s="70"/>
      <c r="E61" s="70"/>
      <c r="F61" s="70"/>
      <c r="G61" s="70">
        <f>G63+G62</f>
        <v>118042.26000000013</v>
      </c>
      <c r="H61" s="70"/>
      <c r="I61" s="69"/>
      <c r="J61" s="49"/>
    </row>
    <row r="62" spans="1:10" ht="18" customHeight="1">
      <c r="A62" s="32"/>
      <c r="B62" s="42" t="s">
        <v>38</v>
      </c>
      <c r="C62" s="33"/>
      <c r="D62" s="62"/>
      <c r="E62" s="62"/>
      <c r="F62" s="62"/>
      <c r="G62" s="62">
        <f>G54+G58-621169.23</f>
        <v>118042.26000000013</v>
      </c>
      <c r="H62" s="70"/>
      <c r="I62" s="69"/>
      <c r="J62" s="49"/>
    </row>
    <row r="63" spans="1:10" ht="18" customHeight="1">
      <c r="A63" s="32"/>
      <c r="B63" s="42" t="s">
        <v>36</v>
      </c>
      <c r="C63" s="33"/>
      <c r="D63" s="62"/>
      <c r="E63" s="62"/>
      <c r="F63" s="62"/>
      <c r="G63" s="62">
        <v>0</v>
      </c>
      <c r="H63" s="70"/>
      <c r="I63" s="69"/>
      <c r="J63" s="49"/>
    </row>
    <row r="64" spans="1:10" ht="13.5" customHeight="1">
      <c r="A64" s="32"/>
      <c r="B64" s="44"/>
      <c r="C64" s="35"/>
      <c r="D64" s="70"/>
      <c r="E64" s="70"/>
      <c r="F64" s="70"/>
      <c r="G64" s="70"/>
      <c r="H64" s="70"/>
      <c r="I64" s="69"/>
      <c r="J64" s="49"/>
    </row>
    <row r="65" spans="1:10" ht="21.75" customHeight="1">
      <c r="A65" s="46"/>
      <c r="B65" s="44"/>
      <c r="C65" s="39"/>
      <c r="D65" s="70"/>
      <c r="E65" s="70"/>
      <c r="F65" s="70"/>
      <c r="G65" s="70"/>
      <c r="H65" s="70"/>
      <c r="I65" s="70"/>
      <c r="J65" s="45"/>
    </row>
    <row r="66" spans="1:10" ht="11.25" customHeight="1" hidden="1">
      <c r="A66" s="46"/>
      <c r="B66" s="42"/>
      <c r="C66" s="38"/>
      <c r="D66" s="62"/>
      <c r="E66" s="62"/>
      <c r="F66" s="62"/>
      <c r="G66" s="62"/>
      <c r="H66" s="62"/>
      <c r="I66" s="62"/>
      <c r="J66" s="45"/>
    </row>
    <row r="67" spans="1:10" ht="1.5" customHeight="1" hidden="1">
      <c r="A67" s="46"/>
      <c r="B67" s="42"/>
      <c r="C67" s="38"/>
      <c r="D67" s="62"/>
      <c r="E67" s="62"/>
      <c r="F67" s="62"/>
      <c r="G67" s="62"/>
      <c r="H67" s="62"/>
      <c r="I67" s="62"/>
      <c r="J67" s="45"/>
    </row>
    <row r="68" spans="1:10" ht="18" customHeight="1">
      <c r="A68" s="46"/>
      <c r="B68" s="42"/>
      <c r="C68" s="38"/>
      <c r="D68" s="62"/>
      <c r="E68" s="62"/>
      <c r="F68" s="62"/>
      <c r="G68" s="62"/>
      <c r="H68" s="62"/>
      <c r="I68" s="62"/>
      <c r="J68" s="45"/>
    </row>
    <row r="69" spans="1:10" ht="11.25" customHeight="1">
      <c r="A69" s="26"/>
      <c r="B69" s="48"/>
      <c r="C69" s="47"/>
      <c r="D69" s="47"/>
      <c r="E69" s="47"/>
      <c r="F69" s="47"/>
      <c r="G69" s="47"/>
      <c r="H69" s="47"/>
      <c r="I69" s="47"/>
      <c r="J69" s="47"/>
    </row>
    <row r="70" spans="1:10" ht="11.25" customHeight="1">
      <c r="A70" s="26"/>
      <c r="B70" s="48"/>
      <c r="C70" s="47"/>
      <c r="D70" s="47"/>
      <c r="E70" s="47"/>
      <c r="F70" s="47"/>
      <c r="G70" s="47"/>
      <c r="H70" s="47"/>
      <c r="I70" s="47"/>
      <c r="J70" s="47"/>
    </row>
    <row r="71" spans="1:10" ht="32.25" customHeight="1">
      <c r="A71" s="20"/>
      <c r="B71" s="19"/>
      <c r="C71" s="18"/>
      <c r="D71" s="18"/>
      <c r="E71" s="18"/>
      <c r="F71" s="18"/>
      <c r="G71" s="18"/>
      <c r="H71" s="18"/>
      <c r="I71" s="18"/>
      <c r="J71" s="18"/>
    </row>
    <row r="72" spans="1:10" ht="24.75" customHeight="1">
      <c r="A72" s="21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1.25" customHeight="1">
      <c r="A73" s="21"/>
      <c r="B73" s="19"/>
      <c r="C73" s="19"/>
      <c r="D73" s="19"/>
      <c r="E73" s="19"/>
      <c r="F73" s="19"/>
      <c r="G73" s="19"/>
      <c r="H73" s="19"/>
      <c r="I73" s="19"/>
      <c r="J73" s="19"/>
    </row>
    <row r="74" spans="2:10" ht="11.25" customHeight="1">
      <c r="B74" s="8"/>
      <c r="C74" s="8"/>
      <c r="D74" s="8"/>
      <c r="E74" s="8"/>
      <c r="F74" s="8"/>
      <c r="G74" s="8"/>
      <c r="H74" s="8"/>
      <c r="I74" s="8"/>
      <c r="J74" s="8"/>
    </row>
    <row r="75" spans="1:10" ht="11.2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9.75" customHeight="1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9.75" customHeight="1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>
      <c r="A221" s="10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2.75">
      <c r="A222" s="10"/>
      <c r="B222" s="6"/>
      <c r="C222" s="6"/>
      <c r="D222" s="6"/>
      <c r="E222" s="6"/>
      <c r="F222" s="6"/>
      <c r="G222" s="6"/>
      <c r="H222" s="6"/>
      <c r="I222" s="6"/>
      <c r="J222" s="6"/>
    </row>
  </sheetData>
  <sheetProtection/>
  <mergeCells count="4">
    <mergeCell ref="A4:J4"/>
    <mergeCell ref="D1:I1"/>
    <mergeCell ref="G2:I2"/>
    <mergeCell ref="D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4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2011-04-07T12:40:42Z</cp:lastPrinted>
  <dcterms:created xsi:type="dcterms:W3CDTF">1996-10-08T23:32:33Z</dcterms:created>
  <dcterms:modified xsi:type="dcterms:W3CDTF">2011-07-25T06:12:31Z</dcterms:modified>
  <cp:category/>
  <cp:version/>
  <cp:contentType/>
  <cp:contentStatus/>
</cp:coreProperties>
</file>