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 (1)" sheetId="1" r:id="rId1"/>
  </sheets>
  <definedNames/>
  <calcPr fullCalcOnLoad="1"/>
</workbook>
</file>

<file path=xl/sharedStrings.xml><?xml version="1.0" encoding="utf-8"?>
<sst xmlns="http://schemas.openxmlformats.org/spreadsheetml/2006/main" count="101" uniqueCount="93">
  <si>
    <t>КОДЫ</t>
  </si>
  <si>
    <t>на 01.12.2011</t>
  </si>
  <si>
    <t>Форма по ОКУД</t>
  </si>
  <si>
    <t>0503317</t>
  </si>
  <si>
    <t>Наименование финансового органа:</t>
  </si>
  <si>
    <t>Дата</t>
  </si>
  <si>
    <t>01.12.2011</t>
  </si>
  <si>
    <t>Финансовый отдел администрации Красноармейского района Чувашской Республики</t>
  </si>
  <si>
    <t>по ОКПО</t>
  </si>
  <si>
    <t>Периодичность: месячная</t>
  </si>
  <si>
    <t>Единица измерения: руб.</t>
  </si>
  <si>
    <t>по ОКУД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</si>
  <si>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</si>
  <si>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</si>
  <si>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</si>
  <si>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</si>
  <si>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</si>
  <si>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</si>
  <si>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</si>
  <si>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</si>
  <si>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</si>
  <si>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</si>
  <si>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</si>
  <si>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</si>
  <si>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</si>
  <si>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</si>
  <si>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</si>
  <si>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</si>
  <si>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</si>
  <si>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</si>
  <si>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</si>
  <si>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</si>
  <si>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</si>
  <si>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</si>
  <si>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</si>
  <si>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</si>
  <si>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</si>
  <si>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</si>
  <si>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</si>
  <si>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</si>
  <si>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</si>
  <si>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</si>
  <si>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</si>
  <si>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</si>
  <si>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</si>
  <si>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</si>
  <si>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</si>
  <si>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</si>
  <si>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</si>
  <si>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</si>
  <si>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</si>
  <si>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</si>
  <si>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</si>
  <si>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</si>
  <si>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</si>
  <si>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00010102021010000110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</si>
  <si>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</si>
  <si>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</si>
  <si>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</si>
  <si>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</si>
  <si>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</si>
  <si>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</si>
  <si>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</si>
  <si>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</si>
  <si>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</si>
  <si>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</si>
  <si>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</si>
  <si>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</si>
  <si>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</si>
  <si>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00011105010100000120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</si>
  <si>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</si>
  <si>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</si>
  <si>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</si>
  <si>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00011406014100000430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</si>
  <si>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</si>
  <si>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</si>
  <si>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</si>
  <si>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</si>
  <si>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</si>
  <si>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</si>
  <si>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</si>
  <si>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</si>
  <si>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Должность 1 ________________ Исполнитель 1
Должность 2 ________________ Исполнитель 2</t>
  </si>
  <si>
    <t>%</t>
  </si>
  <si>
    <t>НАЛОГОВЫЕ И НЕНАЛОГОВЫЕ ДОХОДЫ</t>
  </si>
  <si>
    <t>НАЛОГОВЫЕ ДОХОДЫ</t>
  </si>
  <si>
    <t>ЗЕМЕЛЬНЫЙ НАЛОГ</t>
  </si>
  <si>
    <t>НЕНАЛОГОВЫЕ ДОХОДЫ</t>
  </si>
  <si>
    <t>БЕЗВОЗМЕЗДНЫЙ ПОСТУПЛЕНИЯ</t>
  </si>
  <si>
    <t>ОТЧЕТ ОБ ИСПОЛНЕНИИ  БЮДЖЕТА ЧАДУКАСИНСКОГО СЕЛЬСКОГО ПОСЕЛЕНИЯ</t>
  </si>
  <si>
    <t>Наименование бюджета: Бюджет Чадукасинского сельского поселения Красноармейского района Чувашской Республики</t>
  </si>
  <si>
    <t>НАЛОГИ НА ПРИБЫЛЬ, ДОХОДЫ</t>
  </si>
  <si>
    <t>ЕДИНЫЙ СЕЛЬСКОХОЗЯЙСТВЕННЫЙ НАЛОГ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</si>
</sst>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3" xfId="0" applyFont="1" applyFill="1" applyBorder="1" applyAlignment="1">
      <alignment horizontal="right"/>
    </xf>
    <xf numFmtId="49" fontId="7" fillId="33" borderId="14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vertical="top" wrapText="1"/>
    </xf>
    <xf numFmtId="49" fontId="9" fillId="33" borderId="0" xfId="0" applyNumberFormat="1" applyFont="1" applyFill="1" applyAlignment="1">
      <alignment vertical="top" wrapText="1"/>
    </xf>
    <xf numFmtId="0" fontId="7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right"/>
    </xf>
    <xf numFmtId="0" fontId="8" fillId="33" borderId="15" xfId="0" applyFont="1" applyFill="1" applyBorder="1" applyAlignment="1">
      <alignment/>
    </xf>
    <xf numFmtId="0" fontId="3" fillId="33" borderId="0" xfId="0" applyFont="1" applyFill="1" applyAlignment="1">
      <alignment vertical="center" wrapText="1"/>
    </xf>
    <xf numFmtId="0" fontId="8" fillId="33" borderId="15" xfId="0" applyFont="1" applyFill="1" applyBorder="1" applyAlignment="1">
      <alignment horizontal="center" shrinkToFit="1"/>
    </xf>
    <xf numFmtId="49" fontId="8" fillId="33" borderId="15" xfId="0" applyNumberFormat="1" applyFont="1" applyFill="1" applyBorder="1" applyAlignment="1">
      <alignment horizontal="center"/>
    </xf>
    <xf numFmtId="49" fontId="8" fillId="33" borderId="16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49" fontId="12" fillId="33" borderId="17" xfId="0" applyNumberFormat="1" applyFont="1" applyFill="1" applyBorder="1" applyAlignment="1">
      <alignment horizontal="center" shrinkToFit="1"/>
    </xf>
    <xf numFmtId="4" fontId="12" fillId="33" borderId="17" xfId="0" applyNumberFormat="1" applyFont="1" applyFill="1" applyBorder="1" applyAlignment="1">
      <alignment horizontal="right" shrinkToFit="1"/>
    </xf>
    <xf numFmtId="0" fontId="11" fillId="33" borderId="0" xfId="0" applyFont="1" applyFill="1" applyAlignment="1">
      <alignment horizontal="left" wrapText="1"/>
    </xf>
    <xf numFmtId="0" fontId="9" fillId="33" borderId="0" xfId="0" applyFont="1" applyFill="1" applyAlignment="1">
      <alignment wrapText="1"/>
    </xf>
    <xf numFmtId="0" fontId="13" fillId="33" borderId="17" xfId="0" applyFont="1" applyFill="1" applyBorder="1" applyAlignment="1">
      <alignment wrapText="1"/>
    </xf>
    <xf numFmtId="49" fontId="13" fillId="33" borderId="17" xfId="0" applyNumberFormat="1" applyFont="1" applyFill="1" applyBorder="1" applyAlignment="1">
      <alignment horizontal="center" shrinkToFit="1"/>
    </xf>
    <xf numFmtId="4" fontId="13" fillId="33" borderId="17" xfId="0" applyNumberFormat="1" applyFont="1" applyFill="1" applyBorder="1" applyAlignment="1">
      <alignment horizontal="right" shrinkToFit="1"/>
    </xf>
    <xf numFmtId="0" fontId="38" fillId="0" borderId="0" xfId="0" applyFont="1" applyAlignment="1">
      <alignment/>
    </xf>
    <xf numFmtId="0" fontId="13" fillId="33" borderId="18" xfId="0" applyFont="1" applyFill="1" applyBorder="1" applyAlignment="1">
      <alignment wrapText="1"/>
    </xf>
    <xf numFmtId="49" fontId="13" fillId="33" borderId="19" xfId="0" applyNumberFormat="1" applyFont="1" applyFill="1" applyBorder="1" applyAlignment="1">
      <alignment horizontal="center" shrinkToFit="1"/>
    </xf>
    <xf numFmtId="0" fontId="14" fillId="33" borderId="20" xfId="0" applyFont="1" applyFill="1" applyBorder="1" applyAlignment="1">
      <alignment horizontal="left" wrapText="1" indent="2"/>
    </xf>
    <xf numFmtId="0" fontId="14" fillId="33" borderId="21" xfId="0" applyFont="1" applyFill="1" applyBorder="1" applyAlignment="1">
      <alignment horizontal="left" wrapText="1" indent="2"/>
    </xf>
    <xf numFmtId="49" fontId="14" fillId="33" borderId="17" xfId="0" applyNumberFormat="1" applyFont="1" applyFill="1" applyBorder="1" applyAlignment="1">
      <alignment horizontal="center" shrinkToFit="1"/>
    </xf>
    <xf numFmtId="4" fontId="14" fillId="33" borderId="17" xfId="0" applyNumberFormat="1" applyFont="1" applyFill="1" applyBorder="1" applyAlignment="1">
      <alignment horizontal="right" shrinkToFit="1"/>
    </xf>
    <xf numFmtId="168" fontId="13" fillId="33" borderId="17" xfId="0" applyNumberFormat="1" applyFont="1" applyFill="1" applyBorder="1" applyAlignment="1">
      <alignment horizontal="right" shrinkToFit="1"/>
    </xf>
    <xf numFmtId="0" fontId="14" fillId="33" borderId="22" xfId="0" applyFont="1" applyFill="1" applyBorder="1" applyAlignment="1">
      <alignment horizontal="left" wrapText="1" indent="2"/>
    </xf>
    <xf numFmtId="0" fontId="14" fillId="33" borderId="23" xfId="0" applyFont="1" applyFill="1" applyBorder="1" applyAlignment="1">
      <alignment horizontal="left" wrapText="1" indent="2"/>
    </xf>
    <xf numFmtId="0" fontId="12" fillId="33" borderId="20" xfId="0" applyFont="1" applyFill="1" applyBorder="1" applyAlignment="1">
      <alignment horizontal="left" wrapText="1" indent="2"/>
    </xf>
    <xf numFmtId="0" fontId="12" fillId="33" borderId="21" xfId="0" applyFont="1" applyFill="1" applyBorder="1" applyAlignment="1">
      <alignment horizontal="left" wrapText="1" indent="2"/>
    </xf>
    <xf numFmtId="0" fontId="11" fillId="33" borderId="0" xfId="0" applyFont="1" applyFill="1" applyAlignment="1">
      <alignment horizontal="left" wrapText="1"/>
    </xf>
    <xf numFmtId="0" fontId="12" fillId="33" borderId="24" xfId="0" applyFont="1" applyFill="1" applyBorder="1" applyAlignment="1">
      <alignment horizontal="left" wrapText="1" indent="2"/>
    </xf>
    <xf numFmtId="0" fontId="12" fillId="33" borderId="25" xfId="0" applyFont="1" applyFill="1" applyBorder="1" applyAlignment="1">
      <alignment horizontal="left" wrapText="1" indent="2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showGridLines="0" tabSelected="1" zoomScalePageLayoutView="0" workbookViewId="0" topLeftCell="A1">
      <selection activeCell="Z31" sqref="Z31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4" width="3.00390625" style="0" hidden="1" customWidth="1"/>
    <col min="5" max="6" width="15.7109375" style="0" hidden="1" customWidth="1"/>
    <col min="7" max="7" width="4.57421875" style="0" hidden="1" customWidth="1"/>
    <col min="8" max="11" width="15.7109375" style="0" hidden="1" customWidth="1"/>
    <col min="12" max="12" width="15.7109375" style="0" customWidth="1"/>
    <col min="13" max="13" width="2.8515625" style="0" hidden="1" customWidth="1"/>
    <col min="14" max="14" width="15.7109375" style="0" hidden="1" customWidth="1"/>
    <col min="15" max="15" width="2.7109375" style="0" hidden="1" customWidth="1"/>
    <col min="16" max="18" width="15.7109375" style="0" hidden="1" customWidth="1"/>
    <col min="19" max="19" width="5.7109375" style="0" hidden="1" customWidth="1"/>
    <col min="20" max="21" width="15.7109375" style="0" hidden="1" customWidth="1"/>
    <col min="22" max="22" width="15.7109375" style="0" customWidth="1"/>
    <col min="23" max="23" width="7.00390625" style="0" customWidth="1"/>
  </cols>
  <sheetData>
    <row r="1" spans="1:23" ht="15">
      <c r="A1" s="1"/>
      <c r="B1" s="2"/>
      <c r="C1" s="3"/>
      <c r="D1" s="4"/>
      <c r="E1" s="4"/>
      <c r="F1" s="4"/>
      <c r="G1" s="4"/>
      <c r="H1" s="5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.75" customHeight="1">
      <c r="A2" s="51" t="s">
        <v>89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8"/>
      <c r="T2" s="8"/>
      <c r="U2" s="8"/>
      <c r="V2" s="5"/>
      <c r="W2" s="9"/>
    </row>
    <row r="3" spans="1:23" ht="15.75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8"/>
      <c r="T3" s="8"/>
      <c r="U3" s="8"/>
      <c r="V3" s="10"/>
      <c r="W3" s="11" t="s">
        <v>0</v>
      </c>
    </row>
    <row r="4" spans="1:23" ht="15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12"/>
      <c r="T4" s="12"/>
      <c r="U4" s="12"/>
      <c r="V4" s="13" t="s">
        <v>2</v>
      </c>
      <c r="W4" s="14" t="s">
        <v>3</v>
      </c>
    </row>
    <row r="5" spans="1:23" ht="15">
      <c r="A5" s="15" t="s">
        <v>4</v>
      </c>
      <c r="B5" s="16"/>
      <c r="C5" s="16"/>
      <c r="D5" s="17"/>
      <c r="E5" s="17"/>
      <c r="F5" s="17"/>
      <c r="G5" s="17"/>
      <c r="H5" s="15"/>
      <c r="I5" s="15"/>
      <c r="J5" s="15"/>
      <c r="K5" s="15"/>
      <c r="L5" s="15"/>
      <c r="M5" s="15"/>
      <c r="N5" s="7"/>
      <c r="O5" s="7"/>
      <c r="P5" s="7"/>
      <c r="Q5" s="7"/>
      <c r="R5" s="7"/>
      <c r="S5" s="7"/>
      <c r="T5" s="7"/>
      <c r="U5" s="7"/>
      <c r="V5" s="13" t="s">
        <v>5</v>
      </c>
      <c r="W5" s="18" t="s">
        <v>6</v>
      </c>
    </row>
    <row r="6" spans="1:23" ht="15">
      <c r="A6" s="54" t="s">
        <v>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3"/>
      <c r="O6" s="3"/>
      <c r="P6" s="3"/>
      <c r="Q6" s="3"/>
      <c r="R6" s="3"/>
      <c r="S6" s="3"/>
      <c r="T6" s="3"/>
      <c r="U6" s="3"/>
      <c r="V6" s="19"/>
      <c r="W6" s="20"/>
    </row>
    <row r="7" spans="1:23" ht="24" customHeight="1">
      <c r="A7" s="55" t="s">
        <v>90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21"/>
      <c r="O7" s="21"/>
      <c r="P7" s="21"/>
      <c r="Q7" s="21"/>
      <c r="R7" s="21"/>
      <c r="S7" s="21"/>
      <c r="T7" s="21"/>
      <c r="U7" s="21"/>
      <c r="V7" s="13" t="s">
        <v>8</v>
      </c>
      <c r="W7" s="22"/>
    </row>
    <row r="8" spans="1:23" ht="15">
      <c r="A8" s="15" t="s">
        <v>9</v>
      </c>
      <c r="B8" s="16"/>
      <c r="C8" s="16"/>
      <c r="D8" s="17"/>
      <c r="E8" s="17"/>
      <c r="F8" s="17"/>
      <c r="G8" s="17"/>
      <c r="H8" s="15"/>
      <c r="I8" s="15"/>
      <c r="J8" s="15"/>
      <c r="K8" s="15"/>
      <c r="L8" s="15"/>
      <c r="M8" s="15"/>
      <c r="N8" s="7"/>
      <c r="O8" s="7"/>
      <c r="P8" s="7"/>
      <c r="Q8" s="7"/>
      <c r="R8" s="7"/>
      <c r="S8" s="7"/>
      <c r="T8" s="7"/>
      <c r="U8" s="7"/>
      <c r="V8" s="19"/>
      <c r="W8" s="20"/>
    </row>
    <row r="9" spans="1:23" ht="15">
      <c r="A9" s="15" t="s">
        <v>10</v>
      </c>
      <c r="B9" s="16"/>
      <c r="C9" s="16"/>
      <c r="D9" s="17"/>
      <c r="E9" s="17"/>
      <c r="F9" s="17"/>
      <c r="G9" s="17"/>
      <c r="H9" s="15"/>
      <c r="I9" s="15"/>
      <c r="J9" s="15"/>
      <c r="K9" s="15"/>
      <c r="L9" s="15"/>
      <c r="M9" s="15"/>
      <c r="N9" s="7"/>
      <c r="O9" s="7"/>
      <c r="P9" s="7"/>
      <c r="Q9" s="7"/>
      <c r="R9" s="7"/>
      <c r="S9" s="7"/>
      <c r="T9" s="7"/>
      <c r="U9" s="7"/>
      <c r="V9" s="19" t="s">
        <v>11</v>
      </c>
      <c r="W9" s="23"/>
    </row>
    <row r="10" spans="1:23" ht="15.75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7"/>
      <c r="O10" s="7"/>
      <c r="P10" s="7"/>
      <c r="Q10" s="7"/>
      <c r="R10" s="7"/>
      <c r="S10" s="7"/>
      <c r="T10" s="7"/>
      <c r="U10" s="7"/>
      <c r="V10" s="19" t="s">
        <v>12</v>
      </c>
      <c r="W10" s="24" t="s">
        <v>13</v>
      </c>
    </row>
    <row r="11" spans="1:23" ht="15" customHeight="1">
      <c r="A11" s="56" t="s">
        <v>14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3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ht="38.25" customHeight="1">
      <c r="A13" s="57" t="s">
        <v>15</v>
      </c>
      <c r="B13" s="57" t="s">
        <v>16</v>
      </c>
      <c r="C13" s="57" t="s">
        <v>17</v>
      </c>
      <c r="D13" s="59" t="s">
        <v>18</v>
      </c>
      <c r="E13" s="60"/>
      <c r="F13" s="60"/>
      <c r="G13" s="60"/>
      <c r="H13" s="60"/>
      <c r="I13" s="60"/>
      <c r="J13" s="60"/>
      <c r="K13" s="60"/>
      <c r="L13" s="60"/>
      <c r="M13" s="61"/>
      <c r="N13" s="62" t="s">
        <v>19</v>
      </c>
      <c r="O13" s="63"/>
      <c r="P13" s="63"/>
      <c r="Q13" s="63"/>
      <c r="R13" s="63"/>
      <c r="S13" s="63"/>
      <c r="T13" s="63"/>
      <c r="U13" s="63"/>
      <c r="V13" s="63"/>
      <c r="W13" s="64"/>
    </row>
    <row r="14" spans="1:23" ht="40.5" customHeight="1">
      <c r="A14" s="58"/>
      <c r="B14" s="58"/>
      <c r="C14" s="58"/>
      <c r="D14" s="27" t="s">
        <v>20</v>
      </c>
      <c r="E14" s="27" t="s">
        <v>21</v>
      </c>
      <c r="F14" s="27" t="s">
        <v>22</v>
      </c>
      <c r="G14" s="27" t="s">
        <v>23</v>
      </c>
      <c r="H14" s="27" t="s">
        <v>24</v>
      </c>
      <c r="I14" s="28" t="s">
        <v>25</v>
      </c>
      <c r="J14" s="28" t="s">
        <v>26</v>
      </c>
      <c r="K14" s="28" t="s">
        <v>27</v>
      </c>
      <c r="L14" s="28" t="s">
        <v>28</v>
      </c>
      <c r="M14" s="27" t="s">
        <v>29</v>
      </c>
      <c r="N14" s="27" t="s">
        <v>20</v>
      </c>
      <c r="O14" s="27" t="s">
        <v>21</v>
      </c>
      <c r="P14" s="27" t="s">
        <v>30</v>
      </c>
      <c r="Q14" s="27" t="s">
        <v>23</v>
      </c>
      <c r="R14" s="27" t="s">
        <v>24</v>
      </c>
      <c r="S14" s="28" t="s">
        <v>25</v>
      </c>
      <c r="T14" s="28" t="s">
        <v>26</v>
      </c>
      <c r="U14" s="28" t="s">
        <v>27</v>
      </c>
      <c r="V14" s="28" t="s">
        <v>28</v>
      </c>
      <c r="W14" s="27" t="s">
        <v>83</v>
      </c>
    </row>
    <row r="15" spans="1:23" ht="15">
      <c r="A15" s="28" t="s">
        <v>31</v>
      </c>
      <c r="B15" s="28" t="s">
        <v>32</v>
      </c>
      <c r="C15" s="28" t="s">
        <v>33</v>
      </c>
      <c r="D15" s="28" t="s">
        <v>34</v>
      </c>
      <c r="E15" s="28" t="s">
        <v>35</v>
      </c>
      <c r="F15" s="28" t="s">
        <v>36</v>
      </c>
      <c r="G15" s="28" t="s">
        <v>37</v>
      </c>
      <c r="H15" s="28" t="s">
        <v>38</v>
      </c>
      <c r="I15" s="28" t="s">
        <v>39</v>
      </c>
      <c r="J15" s="28" t="s">
        <v>40</v>
      </c>
      <c r="K15" s="28" t="s">
        <v>41</v>
      </c>
      <c r="L15" s="28">
        <v>4</v>
      </c>
      <c r="M15" s="28" t="s">
        <v>42</v>
      </c>
      <c r="N15" s="28" t="s">
        <v>43</v>
      </c>
      <c r="O15" s="28" t="s">
        <v>44</v>
      </c>
      <c r="P15" s="28" t="s">
        <v>45</v>
      </c>
      <c r="Q15" s="28" t="s">
        <v>46</v>
      </c>
      <c r="R15" s="28" t="s">
        <v>47</v>
      </c>
      <c r="S15" s="28" t="s">
        <v>48</v>
      </c>
      <c r="T15" s="28" t="s">
        <v>49</v>
      </c>
      <c r="U15" s="28" t="s">
        <v>50</v>
      </c>
      <c r="V15" s="28">
        <v>5</v>
      </c>
      <c r="W15" s="28">
        <v>6</v>
      </c>
    </row>
    <row r="16" spans="1:23" s="36" customFormat="1" ht="24.75">
      <c r="A16" s="33" t="s">
        <v>51</v>
      </c>
      <c r="B16" s="34" t="s">
        <v>52</v>
      </c>
      <c r="C16" s="34" t="s">
        <v>53</v>
      </c>
      <c r="D16" s="35">
        <v>3571530</v>
      </c>
      <c r="E16" s="35">
        <v>0</v>
      </c>
      <c r="F16" s="35">
        <v>3571530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f>L17+L33</f>
        <v>3571530</v>
      </c>
      <c r="M16" s="35">
        <f>M17+M33</f>
        <v>0</v>
      </c>
      <c r="N16" s="35">
        <f>N17+N33</f>
        <v>3395534.13</v>
      </c>
      <c r="O16" s="35">
        <f>O17+O33</f>
        <v>0</v>
      </c>
      <c r="P16" s="35">
        <f>P17+P33</f>
        <v>3395534.13</v>
      </c>
      <c r="Q16" s="35">
        <f>Q17+Q33</f>
        <v>0</v>
      </c>
      <c r="R16" s="35">
        <f>R17+R33</f>
        <v>0</v>
      </c>
      <c r="S16" s="35">
        <f>S17+S33</f>
        <v>0</v>
      </c>
      <c r="T16" s="35">
        <f>T17+T33</f>
        <v>0</v>
      </c>
      <c r="U16" s="35">
        <f>U17+U33</f>
        <v>0</v>
      </c>
      <c r="V16" s="35">
        <f>V17+V33</f>
        <v>3395534.13</v>
      </c>
      <c r="W16" s="43">
        <f>V16/L16*100</f>
        <v>95.0722555879413</v>
      </c>
    </row>
    <row r="17" spans="1:23" s="36" customFormat="1" ht="15">
      <c r="A17" s="37" t="s">
        <v>84</v>
      </c>
      <c r="B17" s="38"/>
      <c r="C17" s="34"/>
      <c r="D17" s="35"/>
      <c r="E17" s="35"/>
      <c r="F17" s="35"/>
      <c r="G17" s="35"/>
      <c r="H17" s="35"/>
      <c r="I17" s="35"/>
      <c r="J17" s="35"/>
      <c r="K17" s="35"/>
      <c r="L17" s="35">
        <f>L18+L29</f>
        <v>345800</v>
      </c>
      <c r="M17" s="35">
        <f aca="true" t="shared" si="0" ref="M17:V17">M18+M29</f>
        <v>0</v>
      </c>
      <c r="N17" s="35">
        <f t="shared" si="0"/>
        <v>329534.13</v>
      </c>
      <c r="O17" s="35">
        <f t="shared" si="0"/>
        <v>0</v>
      </c>
      <c r="P17" s="35">
        <f t="shared" si="0"/>
        <v>329534.13</v>
      </c>
      <c r="Q17" s="35">
        <f t="shared" si="0"/>
        <v>0</v>
      </c>
      <c r="R17" s="35">
        <f t="shared" si="0"/>
        <v>0</v>
      </c>
      <c r="S17" s="35">
        <f t="shared" si="0"/>
        <v>0</v>
      </c>
      <c r="T17" s="35">
        <f t="shared" si="0"/>
        <v>0</v>
      </c>
      <c r="U17" s="35">
        <f t="shared" si="0"/>
        <v>0</v>
      </c>
      <c r="V17" s="35">
        <f t="shared" si="0"/>
        <v>329534.13</v>
      </c>
      <c r="W17" s="43">
        <f aca="true" t="shared" si="1" ref="W17:W37">V17/L17*100</f>
        <v>95.29616252168884</v>
      </c>
    </row>
    <row r="18" spans="1:23" s="36" customFormat="1" ht="15">
      <c r="A18" s="37" t="s">
        <v>85</v>
      </c>
      <c r="B18" s="38"/>
      <c r="C18" s="34"/>
      <c r="D18" s="35"/>
      <c r="E18" s="35"/>
      <c r="F18" s="35"/>
      <c r="G18" s="35"/>
      <c r="H18" s="35"/>
      <c r="I18" s="35"/>
      <c r="J18" s="35"/>
      <c r="K18" s="35"/>
      <c r="L18" s="35">
        <f>L19+L21+L24+L25+L28</f>
        <v>265000</v>
      </c>
      <c r="M18" s="35">
        <f aca="true" t="shared" si="2" ref="M18:V18">M19+M21+M24+M25+M28</f>
        <v>0</v>
      </c>
      <c r="N18" s="35">
        <f t="shared" si="2"/>
        <v>250954.19</v>
      </c>
      <c r="O18" s="35">
        <f t="shared" si="2"/>
        <v>0</v>
      </c>
      <c r="P18" s="35">
        <f t="shared" si="2"/>
        <v>250954.19</v>
      </c>
      <c r="Q18" s="35">
        <f t="shared" si="2"/>
        <v>0</v>
      </c>
      <c r="R18" s="35">
        <f t="shared" si="2"/>
        <v>0</v>
      </c>
      <c r="S18" s="35">
        <f t="shared" si="2"/>
        <v>0</v>
      </c>
      <c r="T18" s="35">
        <f t="shared" si="2"/>
        <v>0</v>
      </c>
      <c r="U18" s="35">
        <f t="shared" si="2"/>
        <v>0</v>
      </c>
      <c r="V18" s="35">
        <f t="shared" si="2"/>
        <v>250954.19</v>
      </c>
      <c r="W18" s="43">
        <f t="shared" si="1"/>
        <v>94.69969433962264</v>
      </c>
    </row>
    <row r="19" spans="1:23" s="36" customFormat="1" ht="15">
      <c r="A19" s="37" t="s">
        <v>91</v>
      </c>
      <c r="B19" s="38"/>
      <c r="C19" s="34"/>
      <c r="D19" s="35"/>
      <c r="E19" s="35"/>
      <c r="F19" s="35"/>
      <c r="G19" s="35"/>
      <c r="H19" s="35"/>
      <c r="I19" s="35"/>
      <c r="J19" s="35"/>
      <c r="K19" s="35"/>
      <c r="L19" s="35">
        <f>SUM(L20)</f>
        <v>51700</v>
      </c>
      <c r="M19" s="35">
        <f aca="true" t="shared" si="3" ref="M19:V19">SUM(M20)</f>
        <v>0</v>
      </c>
      <c r="N19" s="35">
        <f t="shared" si="3"/>
        <v>36851.21</v>
      </c>
      <c r="O19" s="35">
        <f t="shared" si="3"/>
        <v>0</v>
      </c>
      <c r="P19" s="35">
        <f t="shared" si="3"/>
        <v>36851.21</v>
      </c>
      <c r="Q19" s="35">
        <f t="shared" si="3"/>
        <v>0</v>
      </c>
      <c r="R19" s="35">
        <f t="shared" si="3"/>
        <v>0</v>
      </c>
      <c r="S19" s="35">
        <f t="shared" si="3"/>
        <v>0</v>
      </c>
      <c r="T19" s="35">
        <f t="shared" si="3"/>
        <v>0</v>
      </c>
      <c r="U19" s="35">
        <f t="shared" si="3"/>
        <v>0</v>
      </c>
      <c r="V19" s="35">
        <f t="shared" si="3"/>
        <v>36851.21</v>
      </c>
      <c r="W19" s="43">
        <f t="shared" si="1"/>
        <v>71.27893617021276</v>
      </c>
    </row>
    <row r="20" spans="1:23" ht="60" customHeight="1">
      <c r="A20" s="49" t="s">
        <v>54</v>
      </c>
      <c r="B20" s="50"/>
      <c r="C20" s="29" t="s">
        <v>55</v>
      </c>
      <c r="D20" s="30">
        <v>51700</v>
      </c>
      <c r="E20" s="30">
        <v>0</v>
      </c>
      <c r="F20" s="30">
        <v>51700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51700</v>
      </c>
      <c r="M20" s="30">
        <v>0</v>
      </c>
      <c r="N20" s="30">
        <v>36851.21</v>
      </c>
      <c r="O20" s="30">
        <v>0</v>
      </c>
      <c r="P20" s="30">
        <v>36851.21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36851.21</v>
      </c>
      <c r="W20" s="43">
        <f t="shared" si="1"/>
        <v>71.27893617021276</v>
      </c>
    </row>
    <row r="21" spans="1:23" s="36" customFormat="1" ht="18" customHeight="1">
      <c r="A21" s="44" t="s">
        <v>92</v>
      </c>
      <c r="B21" s="45"/>
      <c r="C21" s="41"/>
      <c r="D21" s="42"/>
      <c r="E21" s="42"/>
      <c r="F21" s="42"/>
      <c r="G21" s="42"/>
      <c r="H21" s="42"/>
      <c r="I21" s="42"/>
      <c r="J21" s="42"/>
      <c r="K21" s="42"/>
      <c r="L21" s="42">
        <f>SUM(L22:L23)</f>
        <v>500</v>
      </c>
      <c r="M21" s="42">
        <f aca="true" t="shared" si="4" ref="M21:V21">SUM(M22:M23)</f>
        <v>0</v>
      </c>
      <c r="N21" s="42">
        <f t="shared" si="4"/>
        <v>91.2</v>
      </c>
      <c r="O21" s="42">
        <f t="shared" si="4"/>
        <v>0</v>
      </c>
      <c r="P21" s="42">
        <f t="shared" si="4"/>
        <v>91.2</v>
      </c>
      <c r="Q21" s="42">
        <f t="shared" si="4"/>
        <v>0</v>
      </c>
      <c r="R21" s="42">
        <f t="shared" si="4"/>
        <v>0</v>
      </c>
      <c r="S21" s="42">
        <f t="shared" si="4"/>
        <v>0</v>
      </c>
      <c r="T21" s="42">
        <f t="shared" si="4"/>
        <v>0</v>
      </c>
      <c r="U21" s="42">
        <f t="shared" si="4"/>
        <v>0</v>
      </c>
      <c r="V21" s="42">
        <f t="shared" si="4"/>
        <v>91.2</v>
      </c>
      <c r="W21" s="43">
        <f t="shared" si="1"/>
        <v>18.240000000000002</v>
      </c>
    </row>
    <row r="22" spans="1:23" ht="15">
      <c r="A22" s="46" t="s">
        <v>56</v>
      </c>
      <c r="B22" s="47"/>
      <c r="C22" s="29" t="s">
        <v>57</v>
      </c>
      <c r="D22" s="30">
        <v>500</v>
      </c>
      <c r="E22" s="30">
        <v>0</v>
      </c>
      <c r="F22" s="30">
        <v>500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500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43">
        <f t="shared" si="1"/>
        <v>0</v>
      </c>
    </row>
    <row r="23" spans="1:23" ht="15">
      <c r="A23" s="46" t="s">
        <v>58</v>
      </c>
      <c r="B23" s="47"/>
      <c r="C23" s="29" t="s">
        <v>59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91.2</v>
      </c>
      <c r="O23" s="30">
        <v>0</v>
      </c>
      <c r="P23" s="30">
        <v>91.2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91.2</v>
      </c>
      <c r="W23" s="43" t="e">
        <f t="shared" si="1"/>
        <v>#DIV/0!</v>
      </c>
    </row>
    <row r="24" spans="1:23" ht="36" customHeight="1">
      <c r="A24" s="46" t="s">
        <v>60</v>
      </c>
      <c r="B24" s="47"/>
      <c r="C24" s="29" t="s">
        <v>61</v>
      </c>
      <c r="D24" s="30">
        <v>39700</v>
      </c>
      <c r="E24" s="30">
        <v>0</v>
      </c>
      <c r="F24" s="30">
        <v>39700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39700</v>
      </c>
      <c r="M24" s="30">
        <v>0</v>
      </c>
      <c r="N24" s="30">
        <v>33224.51</v>
      </c>
      <c r="O24" s="30">
        <v>0</v>
      </c>
      <c r="P24" s="30">
        <v>33224.51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33224.51</v>
      </c>
      <c r="W24" s="43">
        <f t="shared" si="1"/>
        <v>83.68894206549119</v>
      </c>
    </row>
    <row r="25" spans="1:23" s="36" customFormat="1" ht="17.25" customHeight="1">
      <c r="A25" s="39" t="s">
        <v>86</v>
      </c>
      <c r="B25" s="40"/>
      <c r="C25" s="41"/>
      <c r="D25" s="42"/>
      <c r="E25" s="42"/>
      <c r="F25" s="42"/>
      <c r="G25" s="42"/>
      <c r="H25" s="42"/>
      <c r="I25" s="42"/>
      <c r="J25" s="42"/>
      <c r="K25" s="42"/>
      <c r="L25" s="42">
        <f>SUM(L26:L27)</f>
        <v>157300</v>
      </c>
      <c r="M25" s="42">
        <f aca="true" t="shared" si="5" ref="M25:V25">SUM(M26:M27)</f>
        <v>0</v>
      </c>
      <c r="N25" s="42">
        <f t="shared" si="5"/>
        <v>167577.27</v>
      </c>
      <c r="O25" s="42">
        <f t="shared" si="5"/>
        <v>0</v>
      </c>
      <c r="P25" s="42">
        <f t="shared" si="5"/>
        <v>167577.27</v>
      </c>
      <c r="Q25" s="42">
        <f t="shared" si="5"/>
        <v>0</v>
      </c>
      <c r="R25" s="42">
        <f t="shared" si="5"/>
        <v>0</v>
      </c>
      <c r="S25" s="42">
        <f t="shared" si="5"/>
        <v>0</v>
      </c>
      <c r="T25" s="42">
        <f t="shared" si="5"/>
        <v>0</v>
      </c>
      <c r="U25" s="42">
        <f t="shared" si="5"/>
        <v>0</v>
      </c>
      <c r="V25" s="42">
        <f t="shared" si="5"/>
        <v>167577.27</v>
      </c>
      <c r="W25" s="43">
        <f t="shared" si="1"/>
        <v>106.53354736172918</v>
      </c>
    </row>
    <row r="26" spans="1:23" ht="48" customHeight="1">
      <c r="A26" s="46" t="s">
        <v>62</v>
      </c>
      <c r="B26" s="47"/>
      <c r="C26" s="29" t="s">
        <v>63</v>
      </c>
      <c r="D26" s="30">
        <v>143800</v>
      </c>
      <c r="E26" s="30">
        <v>0</v>
      </c>
      <c r="F26" s="30">
        <v>143800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143800</v>
      </c>
      <c r="M26" s="30">
        <v>0</v>
      </c>
      <c r="N26" s="30">
        <v>162388.93</v>
      </c>
      <c r="O26" s="30">
        <v>0</v>
      </c>
      <c r="P26" s="30">
        <v>162388.93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162388.93</v>
      </c>
      <c r="W26" s="43">
        <f t="shared" si="1"/>
        <v>112.92693324061196</v>
      </c>
    </row>
    <row r="27" spans="1:23" ht="48" customHeight="1">
      <c r="A27" s="46" t="s">
        <v>64</v>
      </c>
      <c r="B27" s="47"/>
      <c r="C27" s="29" t="s">
        <v>65</v>
      </c>
      <c r="D27" s="30">
        <v>13500</v>
      </c>
      <c r="E27" s="30">
        <v>0</v>
      </c>
      <c r="F27" s="30">
        <v>13500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13500</v>
      </c>
      <c r="M27" s="30">
        <v>0</v>
      </c>
      <c r="N27" s="30">
        <v>5188.34</v>
      </c>
      <c r="O27" s="30">
        <v>0</v>
      </c>
      <c r="P27" s="30">
        <v>5188.34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5188.34</v>
      </c>
      <c r="W27" s="43">
        <f t="shared" si="1"/>
        <v>38.43214814814815</v>
      </c>
    </row>
    <row r="28" spans="1:23" ht="60" customHeight="1">
      <c r="A28" s="46" t="s">
        <v>66</v>
      </c>
      <c r="B28" s="47"/>
      <c r="C28" s="29" t="s">
        <v>67</v>
      </c>
      <c r="D28" s="30">
        <v>15800</v>
      </c>
      <c r="E28" s="30">
        <v>0</v>
      </c>
      <c r="F28" s="30">
        <v>15800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15800</v>
      </c>
      <c r="M28" s="30">
        <v>0</v>
      </c>
      <c r="N28" s="30">
        <v>13210</v>
      </c>
      <c r="O28" s="30">
        <v>0</v>
      </c>
      <c r="P28" s="30">
        <v>13210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13210</v>
      </c>
      <c r="W28" s="43">
        <f t="shared" si="1"/>
        <v>83.60759493670886</v>
      </c>
    </row>
    <row r="29" spans="1:23" s="36" customFormat="1" ht="17.25" customHeight="1">
      <c r="A29" s="39" t="s">
        <v>87</v>
      </c>
      <c r="B29" s="40"/>
      <c r="C29" s="41"/>
      <c r="D29" s="42"/>
      <c r="E29" s="42"/>
      <c r="F29" s="42"/>
      <c r="G29" s="42"/>
      <c r="H29" s="42"/>
      <c r="I29" s="42"/>
      <c r="J29" s="42"/>
      <c r="K29" s="42"/>
      <c r="L29" s="42">
        <f>SUM(L30:L32)</f>
        <v>80800</v>
      </c>
      <c r="M29" s="42">
        <f aca="true" t="shared" si="6" ref="M29:V29">SUM(M30:M32)</f>
        <v>0</v>
      </c>
      <c r="N29" s="42">
        <f t="shared" si="6"/>
        <v>78579.94</v>
      </c>
      <c r="O29" s="42">
        <f t="shared" si="6"/>
        <v>0</v>
      </c>
      <c r="P29" s="42">
        <f t="shared" si="6"/>
        <v>78579.94</v>
      </c>
      <c r="Q29" s="42">
        <f t="shared" si="6"/>
        <v>0</v>
      </c>
      <c r="R29" s="42">
        <f t="shared" si="6"/>
        <v>0</v>
      </c>
      <c r="S29" s="42">
        <f t="shared" si="6"/>
        <v>0</v>
      </c>
      <c r="T29" s="42">
        <f t="shared" si="6"/>
        <v>0</v>
      </c>
      <c r="U29" s="42">
        <f t="shared" si="6"/>
        <v>0</v>
      </c>
      <c r="V29" s="42">
        <f t="shared" si="6"/>
        <v>78579.94</v>
      </c>
      <c r="W29" s="43">
        <f t="shared" si="1"/>
        <v>97.252400990099</v>
      </c>
    </row>
    <row r="30" spans="1:23" ht="60" customHeight="1">
      <c r="A30" s="46" t="s">
        <v>68</v>
      </c>
      <c r="B30" s="47"/>
      <c r="C30" s="29" t="s">
        <v>69</v>
      </c>
      <c r="D30" s="30">
        <v>40400</v>
      </c>
      <c r="E30" s="30">
        <v>0</v>
      </c>
      <c r="F30" s="30">
        <v>40400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40400</v>
      </c>
      <c r="M30" s="30">
        <v>0</v>
      </c>
      <c r="N30" s="30">
        <v>18347.17</v>
      </c>
      <c r="O30" s="30">
        <v>0</v>
      </c>
      <c r="P30" s="30">
        <v>18347.17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18347.17</v>
      </c>
      <c r="W30" s="43">
        <f t="shared" si="1"/>
        <v>45.41378712871287</v>
      </c>
    </row>
    <row r="31" spans="1:23" ht="48" customHeight="1">
      <c r="A31" s="46" t="s">
        <v>70</v>
      </c>
      <c r="B31" s="47"/>
      <c r="C31" s="29" t="s">
        <v>71</v>
      </c>
      <c r="D31" s="30">
        <v>20400</v>
      </c>
      <c r="E31" s="30">
        <v>0</v>
      </c>
      <c r="F31" s="30">
        <v>20400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20400</v>
      </c>
      <c r="M31" s="30">
        <v>0</v>
      </c>
      <c r="N31" s="30">
        <v>46418.02</v>
      </c>
      <c r="O31" s="30">
        <v>0</v>
      </c>
      <c r="P31" s="30">
        <v>46418.02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46418.02</v>
      </c>
      <c r="W31" s="43">
        <f t="shared" si="1"/>
        <v>227.5393137254902</v>
      </c>
    </row>
    <row r="32" spans="1:23" ht="36" customHeight="1">
      <c r="A32" s="46" t="s">
        <v>72</v>
      </c>
      <c r="B32" s="47"/>
      <c r="C32" s="29" t="s">
        <v>73</v>
      </c>
      <c r="D32" s="30">
        <v>20000</v>
      </c>
      <c r="E32" s="30">
        <v>0</v>
      </c>
      <c r="F32" s="30">
        <v>20000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20000</v>
      </c>
      <c r="M32" s="30">
        <v>0</v>
      </c>
      <c r="N32" s="30">
        <v>13814.75</v>
      </c>
      <c r="O32" s="30">
        <v>0</v>
      </c>
      <c r="P32" s="30">
        <v>13814.75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13814.75</v>
      </c>
      <c r="W32" s="43">
        <f t="shared" si="1"/>
        <v>69.07375</v>
      </c>
    </row>
    <row r="33" spans="1:23" s="36" customFormat="1" ht="18.75" customHeight="1">
      <c r="A33" s="39" t="s">
        <v>88</v>
      </c>
      <c r="B33" s="40"/>
      <c r="C33" s="41"/>
      <c r="D33" s="42"/>
      <c r="E33" s="42"/>
      <c r="F33" s="42"/>
      <c r="G33" s="42"/>
      <c r="H33" s="42"/>
      <c r="I33" s="42"/>
      <c r="J33" s="42"/>
      <c r="K33" s="42"/>
      <c r="L33" s="42">
        <f>SUM(L34:L37)</f>
        <v>3225730</v>
      </c>
      <c r="M33" s="42">
        <f aca="true" t="shared" si="7" ref="M33:V33">SUM(M34:M37)</f>
        <v>0</v>
      </c>
      <c r="N33" s="42">
        <f t="shared" si="7"/>
        <v>3066000</v>
      </c>
      <c r="O33" s="42">
        <f t="shared" si="7"/>
        <v>0</v>
      </c>
      <c r="P33" s="42">
        <f t="shared" si="7"/>
        <v>3066000</v>
      </c>
      <c r="Q33" s="42">
        <f t="shared" si="7"/>
        <v>0</v>
      </c>
      <c r="R33" s="42">
        <f t="shared" si="7"/>
        <v>0</v>
      </c>
      <c r="S33" s="42">
        <f t="shared" si="7"/>
        <v>0</v>
      </c>
      <c r="T33" s="42">
        <f t="shared" si="7"/>
        <v>0</v>
      </c>
      <c r="U33" s="42">
        <f t="shared" si="7"/>
        <v>0</v>
      </c>
      <c r="V33" s="42">
        <f t="shared" si="7"/>
        <v>3066000</v>
      </c>
      <c r="W33" s="43">
        <f t="shared" si="1"/>
        <v>95.04825264358765</v>
      </c>
    </row>
    <row r="34" spans="1:23" ht="24" customHeight="1">
      <c r="A34" s="46" t="s">
        <v>74</v>
      </c>
      <c r="B34" s="47"/>
      <c r="C34" s="29" t="s">
        <v>75</v>
      </c>
      <c r="D34" s="30">
        <v>1062900</v>
      </c>
      <c r="E34" s="30">
        <v>0</v>
      </c>
      <c r="F34" s="30">
        <v>1062900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1062900</v>
      </c>
      <c r="M34" s="30">
        <v>0</v>
      </c>
      <c r="N34" s="30">
        <v>1016910</v>
      </c>
      <c r="O34" s="30">
        <v>0</v>
      </c>
      <c r="P34" s="30">
        <v>1016910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1016910</v>
      </c>
      <c r="W34" s="43">
        <f t="shared" si="1"/>
        <v>95.67315834038949</v>
      </c>
    </row>
    <row r="35" spans="1:23" ht="15">
      <c r="A35" s="46" t="s">
        <v>76</v>
      </c>
      <c r="B35" s="47"/>
      <c r="C35" s="29" t="s">
        <v>77</v>
      </c>
      <c r="D35" s="30">
        <v>1117500</v>
      </c>
      <c r="E35" s="30">
        <v>0</v>
      </c>
      <c r="F35" s="30">
        <v>1117500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1117500</v>
      </c>
      <c r="M35" s="30">
        <v>0</v>
      </c>
      <c r="N35" s="30">
        <v>1003760</v>
      </c>
      <c r="O35" s="30">
        <v>0</v>
      </c>
      <c r="P35" s="30">
        <v>1003760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1003760</v>
      </c>
      <c r="W35" s="43">
        <f t="shared" si="1"/>
        <v>89.82192393736018</v>
      </c>
    </row>
    <row r="36" spans="1:23" ht="36" customHeight="1">
      <c r="A36" s="46" t="s">
        <v>78</v>
      </c>
      <c r="B36" s="47"/>
      <c r="C36" s="29" t="s">
        <v>79</v>
      </c>
      <c r="D36" s="30">
        <v>44330</v>
      </c>
      <c r="E36" s="30">
        <v>0</v>
      </c>
      <c r="F36" s="30">
        <v>44330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44330</v>
      </c>
      <c r="M36" s="30">
        <v>0</v>
      </c>
      <c r="N36" s="30">
        <v>44330</v>
      </c>
      <c r="O36" s="30">
        <v>0</v>
      </c>
      <c r="P36" s="30">
        <v>44330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44330</v>
      </c>
      <c r="W36" s="43">
        <f t="shared" si="1"/>
        <v>100</v>
      </c>
    </row>
    <row r="37" spans="1:23" ht="24" customHeight="1">
      <c r="A37" s="46" t="s">
        <v>80</v>
      </c>
      <c r="B37" s="47"/>
      <c r="C37" s="29" t="s">
        <v>81</v>
      </c>
      <c r="D37" s="30">
        <v>1001000</v>
      </c>
      <c r="E37" s="30">
        <v>0</v>
      </c>
      <c r="F37" s="30">
        <v>1001000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1001000</v>
      </c>
      <c r="M37" s="30">
        <v>0</v>
      </c>
      <c r="N37" s="30">
        <v>1001000</v>
      </c>
      <c r="O37" s="30">
        <v>0</v>
      </c>
      <c r="P37" s="30">
        <v>1001000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1001000</v>
      </c>
      <c r="W37" s="43">
        <f t="shared" si="1"/>
        <v>100</v>
      </c>
    </row>
    <row r="38" spans="1:23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ht="36" customHeight="1">
      <c r="A39" s="48" t="s">
        <v>82</v>
      </c>
      <c r="B39" s="48"/>
      <c r="C39" s="48"/>
      <c r="D39" s="48"/>
      <c r="E39" s="48"/>
      <c r="F39" s="48"/>
      <c r="G39" s="48"/>
      <c r="H39" s="48"/>
      <c r="I39" s="48"/>
      <c r="J39" s="31"/>
      <c r="K39" s="31"/>
      <c r="L39" s="31"/>
      <c r="M39" s="32"/>
      <c r="N39" s="32"/>
      <c r="O39" s="32"/>
      <c r="P39" s="32"/>
      <c r="Q39" s="32"/>
      <c r="R39" s="32"/>
      <c r="S39" s="32"/>
      <c r="T39" s="32"/>
      <c r="U39" s="32"/>
      <c r="V39" s="15"/>
      <c r="W39" s="32"/>
    </row>
  </sheetData>
  <sheetProtection/>
  <mergeCells count="25">
    <mergeCell ref="A2:R3"/>
    <mergeCell ref="A4:R4"/>
    <mergeCell ref="A6:M6"/>
    <mergeCell ref="A7:M7"/>
    <mergeCell ref="A11:W11"/>
    <mergeCell ref="A13:A14"/>
    <mergeCell ref="B13:B14"/>
    <mergeCell ref="C13:C14"/>
    <mergeCell ref="D13:M13"/>
    <mergeCell ref="N13:W13"/>
    <mergeCell ref="A20:B20"/>
    <mergeCell ref="A22:B22"/>
    <mergeCell ref="A23:B23"/>
    <mergeCell ref="A24:B24"/>
    <mergeCell ref="A26:B26"/>
    <mergeCell ref="A27:B27"/>
    <mergeCell ref="A35:B35"/>
    <mergeCell ref="A36:B36"/>
    <mergeCell ref="A37:B37"/>
    <mergeCell ref="A39:I39"/>
    <mergeCell ref="A28:B28"/>
    <mergeCell ref="A30:B30"/>
    <mergeCell ref="A31:B31"/>
    <mergeCell ref="A32:B32"/>
    <mergeCell ref="A34:B34"/>
  </mergeCells>
  <printOptions/>
  <pageMargins left="0.787" right="0.59" top="0.59" bottom="0.59" header="0.393" footer="0.511"/>
  <pageSetup fitToHeight="1000" fitToWidth="1" horizontalDpi="600" verticalDpi="600" orientation="landscape" paperSize="9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2011-12-06T08:35:14Z</dcterms:created>
  <dcterms:modified xsi:type="dcterms:W3CDTF">2012-02-29T06:44:01Z</dcterms:modified>
  <cp:category/>
  <cp:version/>
  <cp:contentType/>
  <cp:contentStatus/>
</cp:coreProperties>
</file>