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  <sheet name="4. КонсТабл (4)" sheetId="4" r:id="rId4"/>
  </sheets>
  <definedNames/>
  <calcPr fullCalcOnLoad="1"/>
</workbook>
</file>

<file path=xl/sharedStrings.xml><?xml version="1.0" encoding="utf-8"?>
<sst xmlns="http://schemas.openxmlformats.org/spreadsheetml/2006/main" count="438" uniqueCount="253">
  <si>
    <t>КОДЫ</t>
  </si>
  <si>
    <t>на 01.09.2011</t>
  </si>
  <si>
    <t>Форма по ОКУД</t>
  </si>
  <si>
    <t>0503317</t>
  </si>
  <si>
    <t>Наименование финансового органа:</t>
  </si>
  <si>
    <t>Дата</t>
  </si>
  <si>
    <t>01.09.2011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</si>
  <si>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</si>
  <si>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</si>
  <si>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</si>
  <si>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</si>
  <si>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</si>
  <si>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</si>
  <si>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</si>
  <si>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</si>
  <si>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</si>
  <si>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</si>
  <si>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</si>
  <si>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</si>
  <si>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</si>
  <si>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</si>
  <si>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</si>
  <si>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</si>
  <si>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</si>
  <si>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</si>
  <si>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</si>
  <si>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</si>
  <si>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</si>
  <si>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</si>
  <si>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</si>
  <si>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</si>
  <si>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</si>
  <si>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</si>
  <si>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</si>
  <si>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</si>
  <si>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</si>
  <si>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</si>
  <si>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</si>
  <si>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</si>
  <si>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</si>
  <si>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</si>
  <si>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</si>
  <si>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</si>
  <si>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</si>
  <si>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</si>
  <si>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</si>
  <si>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</si>
  <si>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</si>
  <si>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</si>
  <si>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</si>
  <si>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</si>
  <si>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</si>
  <si>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</si>
  <si>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</si>
  <si>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</si>
  <si>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</si>
  <si>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</si>
  <si>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</si>
  <si>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</si>
  <si>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</si>
  <si>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00010102022010000110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</si>
  <si>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</si>
  <si>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</si>
  <si>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</si>
  <si>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</si>
  <si>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</si>
  <si>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</si>
  <si>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</si>
  <si>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</si>
  <si>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</si>
  <si>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</si>
  <si>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</si>
  <si>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</si>
  <si>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</si>
  <si>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</si>
  <si>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</si>
  <si>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</si>
  <si>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реализации иного имущества, находящегося в собственности поселений (за исключением имущества муниципальных автономных  учреждений, а такжк имущества муниципальных унитарных предприятий, в том числе казенных)</t>
  </si>
  <si>
    <t>00011402033100000410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</si>
  <si>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</si>
  <si>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</si>
  <si>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</si>
  <si>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</si>
  <si>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</si>
  <si>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</si>
  <si>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</si>
  <si>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</si>
  <si>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</si>
  <si>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</si>
  <si>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</si>
  <si>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</si>
  <si>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Должность 1 ________________ Исполнитель 1
Должность 2 ________________ Исполнитель 2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</si>
  <si>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</si>
  <si>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</si>
  <si>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</si>
  <si>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</si>
  <si>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</si>
  <si>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</si>
  <si>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Прочие выплаты</t>
  </si>
  <si>
    <t>00001040000000000212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</si>
  <si>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</si>
  <si>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</si>
  <si>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</si>
  <si>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</si>
  <si>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</si>
  <si>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</si>
  <si>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</si>
  <si>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</si>
  <si>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</si>
  <si>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</si>
  <si>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материальных запасов</t>
  </si>
  <si>
    <t>00001040000000000340</t>
  </si>
  <si>
    <t>00001110000000000290</t>
  </si>
  <si>
    <t>00001130000000000226</t>
  </si>
  <si>
    <t>00001130000000000290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</si>
  <si>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</si>
  <si>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</si>
  <si>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</si>
  <si>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</si>
  <si>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</si>
  <si>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00004120000000000226</t>
  </si>
  <si>
    <t xml:space="preserve">    Увеличение стоимости основных средств</t>
  </si>
  <si>
    <t>00005010000000000310</t>
  </si>
  <si>
    <t>00005030000000000223</t>
  </si>
  <si>
    <t xml:space="preserve">    Работы, услуги по содержанию имущества</t>
  </si>
  <si>
    <t>00005030000000000225</t>
  </si>
  <si>
    <t>00005030000000000226</t>
  </si>
  <si>
    <t>00005030000000000340</t>
  </si>
  <si>
    <t>00008010000000000211</t>
  </si>
  <si>
    <t>00008010000000000213</t>
  </si>
  <si>
    <t>00008010000000000221</t>
  </si>
  <si>
    <t>00008010000000000223</t>
  </si>
  <si>
    <t xml:space="preserve">    Арендная плата за пользование имуществом</t>
  </si>
  <si>
    <t>00008010000000000224</t>
  </si>
  <si>
    <t>00008010000000000225</t>
  </si>
  <si>
    <t>00008010000000000226</t>
  </si>
  <si>
    <t>00008010000000000290</t>
  </si>
  <si>
    <t>00008010000000000310</t>
  </si>
  <si>
    <t>00008010000000000340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</si>
  <si>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</si>
  <si>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</si>
  <si>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</si>
  <si>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</si>
  <si>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</si>
  <si>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</si>
  <si>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</si>
  <si>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</si>
  <si>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</si>
  <si>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</si>
  <si>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</si>
  <si>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</si>
  <si>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</si>
  <si>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</si>
  <si>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</si>
  <si>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поселений</t>
  </si>
  <si>
    <t>00001050201100000510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</si>
  <si>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</si>
  <si>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</si>
  <si>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</si>
  <si>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</si>
  <si>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поселений</t>
  </si>
  <si>
    <t>00001050201100000610</t>
  </si>
  <si>
    <t xml:space="preserve">    Уменьшение проч.остат.ден.ср. мнстных  бюджетов РФ</t>
  </si>
  <si>
    <t>09208020100030000610</t>
  </si>
  <si>
    <t>4. Таблица консолидируемых расчетов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</si>
  <si>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</si>
  <si>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</si>
  <si>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</si>
  <si>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</si>
  <si>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</si>
  <si>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</si>
  <si>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</si>
  <si>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</si>
  <si>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</si>
  <si>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</si>
  <si>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</si>
  <si>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</si>
  <si>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</si>
  <si>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</si>
  <si>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</si>
  <si>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</si>
  <si>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</si>
  <si>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</si>
  <si>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</si>
  <si>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</si>
  <si>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</si>
  <si>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</si>
  <si>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</si>
  <si>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</si>
  <si>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</si>
  <si>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</si>
  <si>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</si>
  <si>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</si>
  <si>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</si>
  <si>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</si>
  <si>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</si>
  <si>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</si>
  <si>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</si>
  <si>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</si>
  <si>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</si>
  <si>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</si>
  <si>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</si>
  <si>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</si>
  <si>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</si>
  <si>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</si>
  <si>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</si>
  <si>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</si>
  <si>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</si>
  <si>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</si>
  <si>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</si>
  <si>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</si>
  <si>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</si>
  <si>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</si>
  <si>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</si>
  <si>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</si>
  <si>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</si>
  <si>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</si>
  <si>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</si>
  <si>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</si>
  <si>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</si>
  <si>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</si>
  <si>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</si>
  <si>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</si>
  <si>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</si>
  <si>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</si>
  <si>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</si>
  <si>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</si>
  <si>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</si>
  <si>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</si>
  <si>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</si>
  <si>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</si>
  <si>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</si>
  <si>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</si>
  <si>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</si>
  <si>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</si>
  <si>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</si>
  <si>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</si>
  <si>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</si>
  <si>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</si>
  <si>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</si>
  <si>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</si>
  <si>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</si>
  <si>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</si>
  <si>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</si>
  <si>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% исполнения</t>
  </si>
  <si>
    <t>Налоговые и неналоговые доходы</t>
  </si>
  <si>
    <t>Налоговые доходы</t>
  </si>
  <si>
    <t>Неналоговые доходы</t>
  </si>
  <si>
    <t>Безвозмездные перечисления</t>
  </si>
  <si>
    <t>ОТЧЕТ ОБ ИСПОЛНЕНИИ БЮДЖЕТА ИСАКОВСКОГО СЕЛЬСКОГО ПОСЕЛЕНИЯ</t>
  </si>
  <si>
    <t>Наименование бюджета: Бюджет Исаковского сельского поселения Красноармейского района Чувашской Республики</t>
  </si>
  <si>
    <t>%</t>
  </si>
  <si>
    <t xml:space="preserve">    Налог на доходы физических лиц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</si>
</sst>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horizontal="center" shrinkToFit="1"/>
    </xf>
    <xf numFmtId="4" fontId="11" fillId="33" borderId="17" xfId="0" applyNumberFormat="1" applyFont="1" applyFill="1" applyBorder="1" applyAlignment="1">
      <alignment horizontal="right" shrinkToFi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Alignment="1">
      <alignment horizontal="right" shrinkToFi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13" fillId="33" borderId="23" xfId="0" applyFont="1" applyFill="1" applyBorder="1" applyAlignment="1">
      <alignment horizontal="left" wrapText="1" indent="2"/>
    </xf>
    <xf numFmtId="0" fontId="13" fillId="33" borderId="24" xfId="0" applyFont="1" applyFill="1" applyBorder="1" applyAlignment="1">
      <alignment horizontal="left" wrapText="1" indent="2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4" fillId="33" borderId="17" xfId="0" applyFont="1" applyFill="1" applyBorder="1" applyAlignment="1">
      <alignment wrapText="1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0" fontId="14" fillId="33" borderId="25" xfId="0" applyFont="1" applyFill="1" applyBorder="1" applyAlignment="1">
      <alignment wrapText="1"/>
    </xf>
    <xf numFmtId="49" fontId="14" fillId="33" borderId="26" xfId="0" applyNumberFormat="1" applyFont="1" applyFill="1" applyBorder="1" applyAlignment="1">
      <alignment horizontal="center" shrinkToFit="1"/>
    </xf>
    <xf numFmtId="168" fontId="14" fillId="33" borderId="17" xfId="0" applyNumberFormat="1" applyFont="1" applyFill="1" applyBorder="1" applyAlignment="1">
      <alignment horizontal="right" shrinkToFit="1"/>
    </xf>
    <xf numFmtId="168" fontId="11" fillId="33" borderId="17" xfId="0" applyNumberFormat="1" applyFont="1" applyFill="1" applyBorder="1" applyAlignment="1">
      <alignment horizontal="right" shrinkToFit="1"/>
    </xf>
    <xf numFmtId="0" fontId="12" fillId="33" borderId="23" xfId="0" applyFont="1" applyFill="1" applyBorder="1" applyAlignment="1">
      <alignment horizontal="left" wrapText="1" indent="2"/>
    </xf>
    <xf numFmtId="0" fontId="12" fillId="33" borderId="24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left" wrapText="1" indent="2"/>
    </xf>
    <xf numFmtId="0" fontId="13" fillId="33" borderId="30" xfId="0" applyFont="1" applyFill="1" applyBorder="1" applyAlignment="1">
      <alignment horizontal="left" wrapText="1" indent="2"/>
    </xf>
    <xf numFmtId="0" fontId="11" fillId="33" borderId="0" xfId="0" applyFont="1" applyFill="1" applyAlignment="1">
      <alignment horizontal="left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wrapText="1" indent="2"/>
    </xf>
    <xf numFmtId="0" fontId="12" fillId="33" borderId="30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left" wrapText="1" indent="2"/>
    </xf>
    <xf numFmtId="0" fontId="12" fillId="33" borderId="35" xfId="0" applyFont="1" applyFill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zoomScalePageLayoutView="0" workbookViewId="0" topLeftCell="A1">
      <selection activeCell="A13" sqref="A13:A14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2.140625" style="0" hidden="1" customWidth="1"/>
    <col min="5" max="6" width="15.7109375" style="0" hidden="1" customWidth="1"/>
    <col min="7" max="7" width="0.9921875" style="0" hidden="1" customWidth="1"/>
    <col min="8" max="11" width="15.7109375" style="0" hidden="1" customWidth="1"/>
    <col min="12" max="12" width="15.7109375" style="0" customWidth="1"/>
    <col min="13" max="13" width="1.421875" style="0" hidden="1" customWidth="1"/>
    <col min="14" max="18" width="15.7109375" style="0" hidden="1" customWidth="1"/>
    <col min="19" max="19" width="2.140625" style="0" hidden="1" customWidth="1"/>
    <col min="20" max="21" width="15.7109375" style="0" hidden="1" customWidth="1"/>
    <col min="22" max="22" width="15.7109375" style="0" customWidth="1"/>
    <col min="23" max="23" width="11.574218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61" t="s">
        <v>249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8"/>
      <c r="T2" s="8"/>
      <c r="U2" s="8"/>
      <c r="V2" s="5"/>
      <c r="W2" s="9"/>
    </row>
    <row r="3" spans="1:23" ht="15.75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8"/>
      <c r="T3" s="8"/>
      <c r="U3" s="8"/>
      <c r="V3" s="10"/>
      <c r="W3" s="11" t="s">
        <v>0</v>
      </c>
    </row>
    <row r="4" spans="1:23" ht="1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64" t="s">
        <v>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29.25" customHeight="1">
      <c r="A7" s="65" t="s">
        <v>250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67" t="s">
        <v>14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ht="1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6" customHeight="1">
      <c r="A13" s="68" t="s">
        <v>15</v>
      </c>
      <c r="B13" s="68" t="s">
        <v>16</v>
      </c>
      <c r="C13" s="68" t="s">
        <v>17</v>
      </c>
      <c r="D13" s="73" t="s">
        <v>18</v>
      </c>
      <c r="E13" s="74"/>
      <c r="F13" s="74"/>
      <c r="G13" s="74"/>
      <c r="H13" s="74"/>
      <c r="I13" s="74"/>
      <c r="J13" s="74"/>
      <c r="K13" s="74"/>
      <c r="L13" s="74"/>
      <c r="M13" s="75"/>
      <c r="N13" s="45" t="s">
        <v>19</v>
      </c>
      <c r="O13" s="46"/>
      <c r="P13" s="46"/>
      <c r="Q13" s="46"/>
      <c r="R13" s="46"/>
      <c r="S13" s="46"/>
      <c r="T13" s="46"/>
      <c r="U13" s="46"/>
      <c r="V13" s="29" t="s">
        <v>19</v>
      </c>
      <c r="W13" s="76" t="s">
        <v>244</v>
      </c>
    </row>
    <row r="14" spans="1:23" ht="36" customHeight="1">
      <c r="A14" s="69"/>
      <c r="B14" s="69"/>
      <c r="C14" s="69"/>
      <c r="D14" s="28" t="s">
        <v>20</v>
      </c>
      <c r="E14" s="28" t="s">
        <v>21</v>
      </c>
      <c r="F14" s="28" t="s">
        <v>22</v>
      </c>
      <c r="G14" s="28" t="s">
        <v>23</v>
      </c>
      <c r="H14" s="28" t="s">
        <v>24</v>
      </c>
      <c r="I14" s="29" t="s">
        <v>25</v>
      </c>
      <c r="J14" s="29" t="s">
        <v>26</v>
      </c>
      <c r="K14" s="29" t="s">
        <v>27</v>
      </c>
      <c r="L14" s="29" t="s">
        <v>28</v>
      </c>
      <c r="M14" s="28" t="s">
        <v>29</v>
      </c>
      <c r="N14" s="28" t="s">
        <v>20</v>
      </c>
      <c r="O14" s="28" t="s">
        <v>21</v>
      </c>
      <c r="P14" s="28" t="s">
        <v>30</v>
      </c>
      <c r="Q14" s="28" t="s">
        <v>23</v>
      </c>
      <c r="R14" s="28" t="s">
        <v>24</v>
      </c>
      <c r="S14" s="29" t="s">
        <v>25</v>
      </c>
      <c r="T14" s="29" t="s">
        <v>26</v>
      </c>
      <c r="U14" s="29" t="s">
        <v>27</v>
      </c>
      <c r="V14" s="29" t="s">
        <v>28</v>
      </c>
      <c r="W14" s="77"/>
    </row>
    <row r="15" spans="1:23" ht="14.25" customHeight="1">
      <c r="A15" s="29" t="s">
        <v>31</v>
      </c>
      <c r="B15" s="29" t="s">
        <v>32</v>
      </c>
      <c r="C15" s="29" t="s">
        <v>33</v>
      </c>
      <c r="D15" s="29" t="s">
        <v>34</v>
      </c>
      <c r="E15" s="29" t="s">
        <v>35</v>
      </c>
      <c r="F15" s="29" t="s">
        <v>36</v>
      </c>
      <c r="G15" s="29" t="s">
        <v>37</v>
      </c>
      <c r="H15" s="29" t="s">
        <v>38</v>
      </c>
      <c r="I15" s="29" t="s">
        <v>39</v>
      </c>
      <c r="J15" s="29" t="s">
        <v>40</v>
      </c>
      <c r="K15" s="29" t="s">
        <v>41</v>
      </c>
      <c r="L15" s="29">
        <v>4</v>
      </c>
      <c r="M15" s="29" t="s">
        <v>43</v>
      </c>
      <c r="N15" s="29" t="s">
        <v>44</v>
      </c>
      <c r="O15" s="29" t="s">
        <v>45</v>
      </c>
      <c r="P15" s="29" t="s">
        <v>46</v>
      </c>
      <c r="Q15" s="29" t="s">
        <v>47</v>
      </c>
      <c r="R15" s="29" t="s">
        <v>48</v>
      </c>
      <c r="S15" s="29" t="s">
        <v>49</v>
      </c>
      <c r="T15" s="29" t="s">
        <v>50</v>
      </c>
      <c r="U15" s="29" t="s">
        <v>51</v>
      </c>
      <c r="V15" s="29">
        <v>5</v>
      </c>
      <c r="W15" s="29">
        <v>6</v>
      </c>
    </row>
    <row r="16" spans="1:23" s="51" customFormat="1" ht="24.75">
      <c r="A16" s="52" t="s">
        <v>54</v>
      </c>
      <c r="B16" s="53" t="s">
        <v>55</v>
      </c>
      <c r="C16" s="53" t="s">
        <v>56</v>
      </c>
      <c r="D16" s="54">
        <v>6039915</v>
      </c>
      <c r="E16" s="54">
        <v>0</v>
      </c>
      <c r="F16" s="54">
        <v>6039915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6039915</v>
      </c>
      <c r="M16" s="54">
        <v>0</v>
      </c>
      <c r="N16" s="54">
        <v>4855786.89</v>
      </c>
      <c r="O16" s="54">
        <v>0</v>
      </c>
      <c r="P16" s="54">
        <v>4855786.89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4855786.89</v>
      </c>
      <c r="W16" s="57">
        <f>V16/L16*100</f>
        <v>80.3949540680622</v>
      </c>
    </row>
    <row r="17" spans="1:23" s="51" customFormat="1" ht="15">
      <c r="A17" s="55" t="s">
        <v>245</v>
      </c>
      <c r="B17" s="56"/>
      <c r="C17" s="53"/>
      <c r="D17" s="54"/>
      <c r="E17" s="54"/>
      <c r="F17" s="54"/>
      <c r="G17" s="54"/>
      <c r="H17" s="54"/>
      <c r="I17" s="54"/>
      <c r="J17" s="54"/>
      <c r="K17" s="54"/>
      <c r="L17" s="54">
        <f>L18+L28</f>
        <v>774485</v>
      </c>
      <c r="M17" s="54">
        <f aca="true" t="shared" si="0" ref="M17:V17">M18+M28</f>
        <v>0</v>
      </c>
      <c r="N17" s="54">
        <f t="shared" si="0"/>
        <v>354586.89</v>
      </c>
      <c r="O17" s="54">
        <f t="shared" si="0"/>
        <v>0</v>
      </c>
      <c r="P17" s="54">
        <f t="shared" si="0"/>
        <v>354586.89</v>
      </c>
      <c r="Q17" s="54">
        <f t="shared" si="0"/>
        <v>0</v>
      </c>
      <c r="R17" s="54">
        <f t="shared" si="0"/>
        <v>0</v>
      </c>
      <c r="S17" s="54">
        <f t="shared" si="0"/>
        <v>0</v>
      </c>
      <c r="T17" s="54">
        <f t="shared" si="0"/>
        <v>0</v>
      </c>
      <c r="U17" s="54">
        <f t="shared" si="0"/>
        <v>0</v>
      </c>
      <c r="V17" s="54">
        <f t="shared" si="0"/>
        <v>354586.89</v>
      </c>
      <c r="W17" s="57">
        <f aca="true" t="shared" si="1" ref="W17:W38">V17/L17*100</f>
        <v>45.78357101816046</v>
      </c>
    </row>
    <row r="18" spans="1:23" s="51" customFormat="1" ht="15">
      <c r="A18" s="55" t="s">
        <v>246</v>
      </c>
      <c r="B18" s="56"/>
      <c r="C18" s="53"/>
      <c r="D18" s="54"/>
      <c r="E18" s="54"/>
      <c r="F18" s="54"/>
      <c r="G18" s="54"/>
      <c r="H18" s="54"/>
      <c r="I18" s="54"/>
      <c r="J18" s="54"/>
      <c r="K18" s="54"/>
      <c r="L18" s="54">
        <f>SUM(L20:L27)</f>
        <v>690600</v>
      </c>
      <c r="M18" s="54">
        <f aca="true" t="shared" si="2" ref="M18:V18">SUM(M20:M27)</f>
        <v>0</v>
      </c>
      <c r="N18" s="54">
        <f t="shared" si="2"/>
        <v>348012.93</v>
      </c>
      <c r="O18" s="54">
        <f t="shared" si="2"/>
        <v>0</v>
      </c>
      <c r="P18" s="54">
        <f t="shared" si="2"/>
        <v>348012.93</v>
      </c>
      <c r="Q18" s="54">
        <f t="shared" si="2"/>
        <v>0</v>
      </c>
      <c r="R18" s="54">
        <f t="shared" si="2"/>
        <v>0</v>
      </c>
      <c r="S18" s="54">
        <f t="shared" si="2"/>
        <v>0</v>
      </c>
      <c r="T18" s="54">
        <f t="shared" si="2"/>
        <v>0</v>
      </c>
      <c r="U18" s="54">
        <f t="shared" si="2"/>
        <v>0</v>
      </c>
      <c r="V18" s="54">
        <f t="shared" si="2"/>
        <v>348012.93</v>
      </c>
      <c r="W18" s="57">
        <f t="shared" si="1"/>
        <v>50.39283666377064</v>
      </c>
    </row>
    <row r="19" spans="1:23" s="51" customFormat="1" ht="15">
      <c r="A19" s="70" t="s">
        <v>252</v>
      </c>
      <c r="B19" s="71"/>
      <c r="C19" s="53"/>
      <c r="D19" s="54"/>
      <c r="E19" s="54"/>
      <c r="F19" s="54"/>
      <c r="G19" s="54"/>
      <c r="H19" s="54"/>
      <c r="I19" s="54"/>
      <c r="J19" s="54"/>
      <c r="K19" s="54"/>
      <c r="L19" s="54">
        <f>SUM(L20:L21)</f>
        <v>186400</v>
      </c>
      <c r="M19" s="54">
        <f aca="true" t="shared" si="3" ref="M19:V19">SUM(M20:M21)</f>
        <v>0</v>
      </c>
      <c r="N19" s="54">
        <f t="shared" si="3"/>
        <v>114205.59</v>
      </c>
      <c r="O19" s="54">
        <f t="shared" si="3"/>
        <v>0</v>
      </c>
      <c r="P19" s="54">
        <f t="shared" si="3"/>
        <v>114205.59</v>
      </c>
      <c r="Q19" s="54">
        <f t="shared" si="3"/>
        <v>0</v>
      </c>
      <c r="R19" s="54">
        <f t="shared" si="3"/>
        <v>0</v>
      </c>
      <c r="S19" s="54">
        <f t="shared" si="3"/>
        <v>0</v>
      </c>
      <c r="T19" s="54">
        <f t="shared" si="3"/>
        <v>0</v>
      </c>
      <c r="U19" s="54">
        <f t="shared" si="3"/>
        <v>0</v>
      </c>
      <c r="V19" s="54">
        <f t="shared" si="3"/>
        <v>114205.59</v>
      </c>
      <c r="W19" s="57">
        <f t="shared" si="1"/>
        <v>61.26909334763948</v>
      </c>
    </row>
    <row r="20" spans="1:23" ht="60" customHeight="1">
      <c r="A20" s="78" t="s">
        <v>57</v>
      </c>
      <c r="B20" s="79"/>
      <c r="C20" s="33" t="s">
        <v>58</v>
      </c>
      <c r="D20" s="34">
        <v>184400</v>
      </c>
      <c r="E20" s="34">
        <v>0</v>
      </c>
      <c r="F20" s="34">
        <v>184400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184400</v>
      </c>
      <c r="M20" s="34">
        <v>0</v>
      </c>
      <c r="N20" s="34">
        <v>113524.25</v>
      </c>
      <c r="O20" s="34">
        <v>0</v>
      </c>
      <c r="P20" s="34">
        <v>113524.25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113524.25</v>
      </c>
      <c r="W20" s="57">
        <f t="shared" si="1"/>
        <v>61.564126898047725</v>
      </c>
    </row>
    <row r="21" spans="1:23" ht="60" customHeight="1">
      <c r="A21" s="59" t="s">
        <v>59</v>
      </c>
      <c r="B21" s="60"/>
      <c r="C21" s="33" t="s">
        <v>60</v>
      </c>
      <c r="D21" s="34">
        <v>2000</v>
      </c>
      <c r="E21" s="34">
        <v>0</v>
      </c>
      <c r="F21" s="34">
        <v>2000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2000</v>
      </c>
      <c r="M21" s="34">
        <v>0</v>
      </c>
      <c r="N21" s="34">
        <v>681.34</v>
      </c>
      <c r="O21" s="34">
        <v>0</v>
      </c>
      <c r="P21" s="34">
        <v>681.34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681.34</v>
      </c>
      <c r="W21" s="57">
        <f t="shared" si="1"/>
        <v>34.067</v>
      </c>
    </row>
    <row r="22" spans="1:23" ht="15">
      <c r="A22" s="59" t="s">
        <v>61</v>
      </c>
      <c r="B22" s="60"/>
      <c r="C22" s="33" t="s">
        <v>62</v>
      </c>
      <c r="D22" s="34">
        <v>18100</v>
      </c>
      <c r="E22" s="34">
        <v>0</v>
      </c>
      <c r="F22" s="34">
        <v>18100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18100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57">
        <f t="shared" si="1"/>
        <v>0</v>
      </c>
    </row>
    <row r="23" spans="1:23" ht="15">
      <c r="A23" s="59" t="s">
        <v>63</v>
      </c>
      <c r="B23" s="60"/>
      <c r="C23" s="33" t="s">
        <v>64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11055.1</v>
      </c>
      <c r="O23" s="34">
        <v>0</v>
      </c>
      <c r="P23" s="34">
        <v>11055.1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11055.1</v>
      </c>
      <c r="W23" s="57" t="e">
        <f t="shared" si="1"/>
        <v>#DIV/0!</v>
      </c>
    </row>
    <row r="24" spans="1:23" ht="36" customHeight="1">
      <c r="A24" s="59" t="s">
        <v>65</v>
      </c>
      <c r="B24" s="60"/>
      <c r="C24" s="33" t="s">
        <v>66</v>
      </c>
      <c r="D24" s="34">
        <v>63000</v>
      </c>
      <c r="E24" s="34">
        <v>0</v>
      </c>
      <c r="F24" s="34">
        <v>63000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63000</v>
      </c>
      <c r="M24" s="34">
        <v>0</v>
      </c>
      <c r="N24" s="34">
        <v>24534.27</v>
      </c>
      <c r="O24" s="34">
        <v>0</v>
      </c>
      <c r="P24" s="34">
        <v>24534.27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24534.27</v>
      </c>
      <c r="W24" s="57">
        <f t="shared" si="1"/>
        <v>38.943285714285715</v>
      </c>
    </row>
    <row r="25" spans="1:23" ht="48" customHeight="1">
      <c r="A25" s="59" t="s">
        <v>67</v>
      </c>
      <c r="B25" s="60"/>
      <c r="C25" s="33" t="s">
        <v>68</v>
      </c>
      <c r="D25" s="34">
        <v>392400</v>
      </c>
      <c r="E25" s="34">
        <v>0</v>
      </c>
      <c r="F25" s="34">
        <v>392400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392400</v>
      </c>
      <c r="M25" s="34">
        <v>0</v>
      </c>
      <c r="N25" s="34">
        <v>181643.97</v>
      </c>
      <c r="O25" s="34">
        <v>0</v>
      </c>
      <c r="P25" s="34">
        <v>181643.97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181643.97</v>
      </c>
      <c r="W25" s="57">
        <f t="shared" si="1"/>
        <v>46.29051223241591</v>
      </c>
    </row>
    <row r="26" spans="1:23" ht="48" customHeight="1">
      <c r="A26" s="59" t="s">
        <v>69</v>
      </c>
      <c r="B26" s="60"/>
      <c r="C26" s="33" t="s">
        <v>70</v>
      </c>
      <c r="D26" s="34">
        <v>15000</v>
      </c>
      <c r="E26" s="34">
        <v>0</v>
      </c>
      <c r="F26" s="34">
        <v>15000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15000</v>
      </c>
      <c r="M26" s="34">
        <v>0</v>
      </c>
      <c r="N26" s="34">
        <v>5244</v>
      </c>
      <c r="O26" s="34">
        <v>0</v>
      </c>
      <c r="P26" s="34">
        <v>5244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5244</v>
      </c>
      <c r="W26" s="57">
        <f t="shared" si="1"/>
        <v>34.96</v>
      </c>
    </row>
    <row r="27" spans="1:23" ht="60" customHeight="1">
      <c r="A27" s="59" t="s">
        <v>71</v>
      </c>
      <c r="B27" s="60"/>
      <c r="C27" s="33" t="s">
        <v>72</v>
      </c>
      <c r="D27" s="34">
        <v>15700</v>
      </c>
      <c r="E27" s="34">
        <v>0</v>
      </c>
      <c r="F27" s="34">
        <v>15700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15700</v>
      </c>
      <c r="M27" s="34">
        <v>0</v>
      </c>
      <c r="N27" s="34">
        <v>11330</v>
      </c>
      <c r="O27" s="34">
        <v>0</v>
      </c>
      <c r="P27" s="34">
        <v>11330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11330</v>
      </c>
      <c r="W27" s="57">
        <f t="shared" si="1"/>
        <v>72.1656050955414</v>
      </c>
    </row>
    <row r="28" spans="1:23" s="51" customFormat="1" ht="15.75" customHeight="1">
      <c r="A28" s="47" t="s">
        <v>247</v>
      </c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0">
        <f>SUM(L29:L32)</f>
        <v>83885</v>
      </c>
      <c r="M28" s="50">
        <f aca="true" t="shared" si="4" ref="M28:V28">SUM(M29:M32)</f>
        <v>0</v>
      </c>
      <c r="N28" s="50">
        <f t="shared" si="4"/>
        <v>6573.96</v>
      </c>
      <c r="O28" s="50">
        <f t="shared" si="4"/>
        <v>0</v>
      </c>
      <c r="P28" s="50">
        <f t="shared" si="4"/>
        <v>6573.96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6573.96</v>
      </c>
      <c r="W28" s="57">
        <f t="shared" si="1"/>
        <v>7.836871907969243</v>
      </c>
    </row>
    <row r="29" spans="1:23" ht="60" customHeight="1">
      <c r="A29" s="59" t="s">
        <v>73</v>
      </c>
      <c r="B29" s="60"/>
      <c r="C29" s="33" t="s">
        <v>74</v>
      </c>
      <c r="D29" s="34">
        <v>24000</v>
      </c>
      <c r="E29" s="34">
        <v>0</v>
      </c>
      <c r="F29" s="34">
        <v>24000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24000</v>
      </c>
      <c r="M29" s="34">
        <v>0</v>
      </c>
      <c r="N29" s="34">
        <v>2415.6</v>
      </c>
      <c r="O29" s="34">
        <v>0</v>
      </c>
      <c r="P29" s="34">
        <v>2415.6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2415.6</v>
      </c>
      <c r="W29" s="57">
        <f t="shared" si="1"/>
        <v>10.065</v>
      </c>
    </row>
    <row r="30" spans="1:23" ht="48" customHeight="1">
      <c r="A30" s="59" t="s">
        <v>75</v>
      </c>
      <c r="B30" s="60"/>
      <c r="C30" s="33" t="s">
        <v>76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490.71</v>
      </c>
      <c r="O30" s="34">
        <v>0</v>
      </c>
      <c r="P30" s="34">
        <v>490.71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490.71</v>
      </c>
      <c r="W30" s="57" t="e">
        <f t="shared" si="1"/>
        <v>#DIV/0!</v>
      </c>
    </row>
    <row r="31" spans="1:23" ht="48" customHeight="1">
      <c r="A31" s="59" t="s">
        <v>77</v>
      </c>
      <c r="B31" s="60"/>
      <c r="C31" s="33" t="s">
        <v>78</v>
      </c>
      <c r="D31" s="34">
        <v>52885</v>
      </c>
      <c r="E31" s="34">
        <v>0</v>
      </c>
      <c r="F31" s="34">
        <v>52885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52885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57">
        <f t="shared" si="1"/>
        <v>0</v>
      </c>
    </row>
    <row r="32" spans="1:23" ht="36" customHeight="1">
      <c r="A32" s="59" t="s">
        <v>79</v>
      </c>
      <c r="B32" s="60"/>
      <c r="C32" s="33" t="s">
        <v>80</v>
      </c>
      <c r="D32" s="34">
        <v>7000</v>
      </c>
      <c r="E32" s="34">
        <v>0</v>
      </c>
      <c r="F32" s="34">
        <v>7000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7000</v>
      </c>
      <c r="M32" s="34">
        <v>0</v>
      </c>
      <c r="N32" s="34">
        <v>3667.65</v>
      </c>
      <c r="O32" s="34">
        <v>0</v>
      </c>
      <c r="P32" s="34">
        <v>3667.65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3667.65</v>
      </c>
      <c r="W32" s="57">
        <f t="shared" si="1"/>
        <v>52.395</v>
      </c>
    </row>
    <row r="33" spans="1:23" s="51" customFormat="1" ht="14.25" customHeight="1">
      <c r="A33" s="47" t="s">
        <v>248</v>
      </c>
      <c r="B33" s="48"/>
      <c r="C33" s="49"/>
      <c r="D33" s="50"/>
      <c r="E33" s="50"/>
      <c r="F33" s="50"/>
      <c r="G33" s="50"/>
      <c r="H33" s="50"/>
      <c r="I33" s="50"/>
      <c r="J33" s="50"/>
      <c r="K33" s="50"/>
      <c r="L33" s="50">
        <f>SUM(L34:L38)</f>
        <v>5265430</v>
      </c>
      <c r="M33" s="50">
        <f aca="true" t="shared" si="5" ref="M33:V33">SUM(M34:M38)</f>
        <v>0</v>
      </c>
      <c r="N33" s="50">
        <f t="shared" si="5"/>
        <v>4501200</v>
      </c>
      <c r="O33" s="50">
        <f t="shared" si="5"/>
        <v>0</v>
      </c>
      <c r="P33" s="50">
        <f t="shared" si="5"/>
        <v>4501200</v>
      </c>
      <c r="Q33" s="50">
        <f t="shared" si="5"/>
        <v>0</v>
      </c>
      <c r="R33" s="50">
        <f t="shared" si="5"/>
        <v>0</v>
      </c>
      <c r="S33" s="50">
        <f t="shared" si="5"/>
        <v>0</v>
      </c>
      <c r="T33" s="50">
        <f t="shared" si="5"/>
        <v>0</v>
      </c>
      <c r="U33" s="50">
        <f t="shared" si="5"/>
        <v>0</v>
      </c>
      <c r="V33" s="50">
        <f t="shared" si="5"/>
        <v>4501200</v>
      </c>
      <c r="W33" s="57">
        <f t="shared" si="1"/>
        <v>85.48589573880956</v>
      </c>
    </row>
    <row r="34" spans="1:23" ht="24" customHeight="1">
      <c r="A34" s="59" t="s">
        <v>81</v>
      </c>
      <c r="B34" s="60"/>
      <c r="C34" s="33" t="s">
        <v>82</v>
      </c>
      <c r="D34" s="34">
        <v>1729200</v>
      </c>
      <c r="E34" s="34">
        <v>0</v>
      </c>
      <c r="F34" s="34">
        <v>1729200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1729200</v>
      </c>
      <c r="M34" s="34">
        <v>0</v>
      </c>
      <c r="N34" s="34">
        <v>1129950</v>
      </c>
      <c r="O34" s="34">
        <v>0</v>
      </c>
      <c r="P34" s="34">
        <v>1129950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1129950</v>
      </c>
      <c r="W34" s="57">
        <f t="shared" si="1"/>
        <v>65.34524635669673</v>
      </c>
    </row>
    <row r="35" spans="1:23" ht="15">
      <c r="A35" s="59" t="s">
        <v>83</v>
      </c>
      <c r="B35" s="60"/>
      <c r="C35" s="33" t="s">
        <v>84</v>
      </c>
      <c r="D35" s="34">
        <v>208100</v>
      </c>
      <c r="E35" s="34">
        <v>0</v>
      </c>
      <c r="F35" s="34">
        <v>208100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208100</v>
      </c>
      <c r="M35" s="34">
        <v>0</v>
      </c>
      <c r="N35" s="34">
        <v>43850</v>
      </c>
      <c r="O35" s="34">
        <v>0</v>
      </c>
      <c r="P35" s="34">
        <v>43850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43850</v>
      </c>
      <c r="W35" s="57">
        <f t="shared" si="1"/>
        <v>21.071600192215282</v>
      </c>
    </row>
    <row r="36" spans="1:23" ht="36" customHeight="1">
      <c r="A36" s="59" t="s">
        <v>85</v>
      </c>
      <c r="B36" s="60"/>
      <c r="C36" s="33" t="s">
        <v>86</v>
      </c>
      <c r="D36" s="34">
        <v>43330</v>
      </c>
      <c r="E36" s="34">
        <v>0</v>
      </c>
      <c r="F36" s="34">
        <v>43330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43330</v>
      </c>
      <c r="M36" s="34">
        <v>0</v>
      </c>
      <c r="N36" s="34">
        <v>42600</v>
      </c>
      <c r="O36" s="34">
        <v>0</v>
      </c>
      <c r="P36" s="34">
        <v>42600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42600</v>
      </c>
      <c r="W36" s="57">
        <f t="shared" si="1"/>
        <v>98.3152550196169</v>
      </c>
    </row>
    <row r="37" spans="1:23" ht="24" customHeight="1">
      <c r="A37" s="59" t="s">
        <v>87</v>
      </c>
      <c r="B37" s="60"/>
      <c r="C37" s="33" t="s">
        <v>88</v>
      </c>
      <c r="D37" s="34">
        <v>2834800</v>
      </c>
      <c r="E37" s="34">
        <v>0</v>
      </c>
      <c r="F37" s="34">
        <v>2834800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2834800</v>
      </c>
      <c r="M37" s="34">
        <v>0</v>
      </c>
      <c r="N37" s="34">
        <v>2834800</v>
      </c>
      <c r="O37" s="34">
        <v>0</v>
      </c>
      <c r="P37" s="34">
        <v>2834800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2834800</v>
      </c>
      <c r="W37" s="57">
        <f t="shared" si="1"/>
        <v>100</v>
      </c>
    </row>
    <row r="38" spans="1:23" ht="24" customHeight="1">
      <c r="A38" s="59" t="s">
        <v>89</v>
      </c>
      <c r="B38" s="60"/>
      <c r="C38" s="33" t="s">
        <v>90</v>
      </c>
      <c r="D38" s="34">
        <v>450000</v>
      </c>
      <c r="E38" s="34">
        <v>0</v>
      </c>
      <c r="F38" s="34">
        <v>450000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450000</v>
      </c>
      <c r="M38" s="34">
        <v>0</v>
      </c>
      <c r="N38" s="34">
        <v>450000</v>
      </c>
      <c r="O38" s="34">
        <v>0</v>
      </c>
      <c r="P38" s="34">
        <v>450000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450000</v>
      </c>
      <c r="W38" s="57">
        <f t="shared" si="1"/>
        <v>100</v>
      </c>
    </row>
    <row r="39" spans="1:23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36" customHeight="1">
      <c r="A40" s="72"/>
      <c r="B40" s="72"/>
      <c r="C40" s="72"/>
      <c r="D40" s="72"/>
      <c r="E40" s="72"/>
      <c r="F40" s="72"/>
      <c r="G40" s="72"/>
      <c r="H40" s="72"/>
      <c r="I40" s="72"/>
      <c r="J40" s="35"/>
      <c r="K40" s="35"/>
      <c r="L40" s="35"/>
      <c r="M40" s="36"/>
      <c r="N40" s="36"/>
      <c r="O40" s="36"/>
      <c r="P40" s="36"/>
      <c r="Q40" s="36"/>
      <c r="R40" s="36"/>
      <c r="S40" s="36"/>
      <c r="T40" s="36"/>
      <c r="U40" s="36"/>
      <c r="V40" s="15"/>
      <c r="W40" s="36"/>
    </row>
  </sheetData>
  <sheetProtection/>
  <mergeCells count="29">
    <mergeCell ref="D13:M13"/>
    <mergeCell ref="A24:B24"/>
    <mergeCell ref="W13:W14"/>
    <mergeCell ref="A34:B34"/>
    <mergeCell ref="A35:B35"/>
    <mergeCell ref="A36:B36"/>
    <mergeCell ref="A20:B20"/>
    <mergeCell ref="A21:B21"/>
    <mergeCell ref="A22:B22"/>
    <mergeCell ref="A23:B23"/>
    <mergeCell ref="A40:I40"/>
    <mergeCell ref="A26:B26"/>
    <mergeCell ref="A27:B27"/>
    <mergeCell ref="A29:B29"/>
    <mergeCell ref="A30:B30"/>
    <mergeCell ref="A31:B31"/>
    <mergeCell ref="A32:B32"/>
    <mergeCell ref="A37:B37"/>
    <mergeCell ref="A38:B38"/>
    <mergeCell ref="A25:B25"/>
    <mergeCell ref="A2:R3"/>
    <mergeCell ref="A4:R4"/>
    <mergeCell ref="A6:M6"/>
    <mergeCell ref="A7:M7"/>
    <mergeCell ref="A11:W11"/>
    <mergeCell ref="A13:A14"/>
    <mergeCell ref="B13:B14"/>
    <mergeCell ref="A19:B19"/>
    <mergeCell ref="C13:C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W15" sqref="W15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9.00390625" style="0" hidden="1" customWidth="1"/>
    <col min="5" max="11" width="15.7109375" style="0" hidden="1" customWidth="1"/>
    <col min="12" max="12" width="15.7109375" style="0" customWidth="1"/>
    <col min="13" max="13" width="13.8515625" style="0" hidden="1" customWidth="1"/>
    <col min="14" max="16" width="15.7109375" style="0" hidden="1" customWidth="1"/>
    <col min="17" max="17" width="3.28125" style="0" hidden="1" customWidth="1"/>
    <col min="18" max="21" width="15.7109375" style="0" hidden="1" customWidth="1"/>
    <col min="22" max="22" width="15.7109375" style="0" customWidth="1"/>
    <col min="23" max="23" width="7.421875" style="0" customWidth="1"/>
  </cols>
  <sheetData>
    <row r="1" spans="1:23" ht="15.75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4.5" customHeight="1">
      <c r="A3" s="81" t="s">
        <v>15</v>
      </c>
      <c r="B3" s="68" t="s">
        <v>16</v>
      </c>
      <c r="C3" s="68" t="s">
        <v>93</v>
      </c>
      <c r="D3" s="73" t="s">
        <v>18</v>
      </c>
      <c r="E3" s="74"/>
      <c r="F3" s="74"/>
      <c r="G3" s="74"/>
      <c r="H3" s="74"/>
      <c r="I3" s="74"/>
      <c r="J3" s="74"/>
      <c r="K3" s="74"/>
      <c r="L3" s="74"/>
      <c r="M3" s="75"/>
      <c r="N3" s="83" t="s">
        <v>19</v>
      </c>
      <c r="O3" s="84"/>
      <c r="P3" s="84"/>
      <c r="Q3" s="84"/>
      <c r="R3" s="84"/>
      <c r="S3" s="84"/>
      <c r="T3" s="84"/>
      <c r="U3" s="84"/>
      <c r="V3" s="84"/>
      <c r="W3" s="85"/>
    </row>
    <row r="4" spans="1:23" ht="48" customHeight="1">
      <c r="A4" s="82"/>
      <c r="B4" s="69"/>
      <c r="C4" s="69"/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8" t="s">
        <v>29</v>
      </c>
      <c r="N4" s="28" t="s">
        <v>20</v>
      </c>
      <c r="O4" s="28" t="s">
        <v>21</v>
      </c>
      <c r="P4" s="28" t="s">
        <v>30</v>
      </c>
      <c r="Q4" s="28" t="s">
        <v>23</v>
      </c>
      <c r="R4" s="28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28" t="s">
        <v>251</v>
      </c>
    </row>
    <row r="5" spans="1:23" ht="15.75" thickBot="1">
      <c r="A5" s="37" t="s">
        <v>31</v>
      </c>
      <c r="B5" s="38" t="s">
        <v>32</v>
      </c>
      <c r="C5" s="3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>
        <v>4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>
        <v>5</v>
      </c>
      <c r="W5" s="29">
        <v>6</v>
      </c>
    </row>
    <row r="6" spans="1:23" ht="24.75">
      <c r="A6" s="30" t="s">
        <v>94</v>
      </c>
      <c r="B6" s="31" t="s">
        <v>95</v>
      </c>
      <c r="C6" s="31" t="s">
        <v>56</v>
      </c>
      <c r="D6" s="32">
        <v>6114115</v>
      </c>
      <c r="E6" s="32">
        <v>0</v>
      </c>
      <c r="F6" s="32">
        <v>6114115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6114115</v>
      </c>
      <c r="M6" s="32">
        <v>0</v>
      </c>
      <c r="N6" s="32">
        <v>1421089.37</v>
      </c>
      <c r="O6" s="32">
        <v>0</v>
      </c>
      <c r="P6" s="32">
        <v>1421089.37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1421089.37</v>
      </c>
      <c r="W6" s="58">
        <f>V6/L6*100</f>
        <v>23.24276481551296</v>
      </c>
    </row>
    <row r="7" spans="1:23" ht="15">
      <c r="A7" s="78" t="s">
        <v>96</v>
      </c>
      <c r="B7" s="79"/>
      <c r="C7" s="33" t="s">
        <v>97</v>
      </c>
      <c r="D7" s="34">
        <v>446000</v>
      </c>
      <c r="E7" s="34">
        <v>0</v>
      </c>
      <c r="F7" s="34">
        <v>446000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446000</v>
      </c>
      <c r="M7" s="34">
        <v>0</v>
      </c>
      <c r="N7" s="34">
        <v>266983.28</v>
      </c>
      <c r="O7" s="34">
        <v>0</v>
      </c>
      <c r="P7" s="34">
        <v>266983.28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266983.28</v>
      </c>
      <c r="W7" s="58">
        <f aca="true" t="shared" si="0" ref="W7:W39">V7/L7*100</f>
        <v>59.86172197309417</v>
      </c>
    </row>
    <row r="8" spans="1:23" ht="15">
      <c r="A8" s="59" t="s">
        <v>98</v>
      </c>
      <c r="B8" s="60"/>
      <c r="C8" s="33" t="s">
        <v>99</v>
      </c>
      <c r="D8" s="34">
        <v>7200</v>
      </c>
      <c r="E8" s="34">
        <v>0</v>
      </c>
      <c r="F8" s="34">
        <v>7200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7200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58">
        <f t="shared" si="0"/>
        <v>0</v>
      </c>
    </row>
    <row r="9" spans="1:23" ht="15">
      <c r="A9" s="59" t="s">
        <v>100</v>
      </c>
      <c r="B9" s="60"/>
      <c r="C9" s="33" t="s">
        <v>101</v>
      </c>
      <c r="D9" s="34">
        <v>152500</v>
      </c>
      <c r="E9" s="34">
        <v>0</v>
      </c>
      <c r="F9" s="34">
        <v>152500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152500</v>
      </c>
      <c r="M9" s="34">
        <v>0</v>
      </c>
      <c r="N9" s="34">
        <v>82218.88</v>
      </c>
      <c r="O9" s="34">
        <v>0</v>
      </c>
      <c r="P9" s="34">
        <v>82218.88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82218.88</v>
      </c>
      <c r="W9" s="58">
        <f t="shared" si="0"/>
        <v>53.914019672131154</v>
      </c>
    </row>
    <row r="10" spans="1:23" ht="15">
      <c r="A10" s="59" t="s">
        <v>102</v>
      </c>
      <c r="B10" s="60"/>
      <c r="C10" s="33" t="s">
        <v>103</v>
      </c>
      <c r="D10" s="34">
        <v>9300</v>
      </c>
      <c r="E10" s="34">
        <v>0</v>
      </c>
      <c r="F10" s="34">
        <v>9300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9300</v>
      </c>
      <c r="M10" s="34">
        <v>0</v>
      </c>
      <c r="N10" s="34">
        <v>3944.96</v>
      </c>
      <c r="O10" s="34">
        <v>0</v>
      </c>
      <c r="P10" s="34">
        <v>3944.96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3944.96</v>
      </c>
      <c r="W10" s="58">
        <f t="shared" si="0"/>
        <v>42.41892473118279</v>
      </c>
    </row>
    <row r="11" spans="1:23" ht="15">
      <c r="A11" s="59" t="s">
        <v>104</v>
      </c>
      <c r="B11" s="60"/>
      <c r="C11" s="33" t="s">
        <v>105</v>
      </c>
      <c r="D11" s="34">
        <v>16700</v>
      </c>
      <c r="E11" s="34">
        <v>0</v>
      </c>
      <c r="F11" s="34">
        <v>16700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16700</v>
      </c>
      <c r="M11" s="34">
        <v>0</v>
      </c>
      <c r="N11" s="34">
        <v>6700</v>
      </c>
      <c r="O11" s="34">
        <v>0</v>
      </c>
      <c r="P11" s="34">
        <v>6700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6700</v>
      </c>
      <c r="W11" s="58">
        <f t="shared" si="0"/>
        <v>40.119760479041915</v>
      </c>
    </row>
    <row r="12" spans="1:23" ht="15">
      <c r="A12" s="59" t="s">
        <v>106</v>
      </c>
      <c r="B12" s="60"/>
      <c r="C12" s="33" t="s">
        <v>107</v>
      </c>
      <c r="D12" s="34">
        <v>6550</v>
      </c>
      <c r="E12" s="34">
        <v>0</v>
      </c>
      <c r="F12" s="34">
        <v>6550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6550</v>
      </c>
      <c r="M12" s="34">
        <v>0</v>
      </c>
      <c r="N12" s="34">
        <v>1990.92</v>
      </c>
      <c r="O12" s="34">
        <v>0</v>
      </c>
      <c r="P12" s="34">
        <v>1990.92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1990.92</v>
      </c>
      <c r="W12" s="58">
        <f t="shared" si="0"/>
        <v>30.395725190839695</v>
      </c>
    </row>
    <row r="13" spans="1:23" ht="15">
      <c r="A13" s="59" t="s">
        <v>108</v>
      </c>
      <c r="B13" s="60"/>
      <c r="C13" s="33" t="s">
        <v>109</v>
      </c>
      <c r="D13" s="34">
        <v>250</v>
      </c>
      <c r="E13" s="34">
        <v>0</v>
      </c>
      <c r="F13" s="34">
        <v>250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250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58">
        <f t="shared" si="0"/>
        <v>0</v>
      </c>
    </row>
    <row r="14" spans="1:23" ht="15">
      <c r="A14" s="59" t="s">
        <v>110</v>
      </c>
      <c r="B14" s="60"/>
      <c r="C14" s="33" t="s">
        <v>111</v>
      </c>
      <c r="D14" s="34">
        <v>10100</v>
      </c>
      <c r="E14" s="34">
        <v>0</v>
      </c>
      <c r="F14" s="34">
        <v>10100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10100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58">
        <f t="shared" si="0"/>
        <v>0</v>
      </c>
    </row>
    <row r="15" spans="1:23" ht="15">
      <c r="A15" s="59" t="s">
        <v>108</v>
      </c>
      <c r="B15" s="60"/>
      <c r="C15" s="33" t="s">
        <v>112</v>
      </c>
      <c r="D15" s="34">
        <v>10000</v>
      </c>
      <c r="E15" s="34">
        <v>0</v>
      </c>
      <c r="F15" s="34">
        <v>10000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10000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58">
        <f t="shared" si="0"/>
        <v>0</v>
      </c>
    </row>
    <row r="16" spans="1:23" ht="15">
      <c r="A16" s="59" t="s">
        <v>106</v>
      </c>
      <c r="B16" s="60"/>
      <c r="C16" s="33" t="s">
        <v>113</v>
      </c>
      <c r="D16" s="34">
        <v>10260</v>
      </c>
      <c r="E16" s="34">
        <v>0</v>
      </c>
      <c r="F16" s="34">
        <v>10260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10260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58">
        <f t="shared" si="0"/>
        <v>0</v>
      </c>
    </row>
    <row r="17" spans="1:23" ht="15">
      <c r="A17" s="59" t="s">
        <v>108</v>
      </c>
      <c r="B17" s="60"/>
      <c r="C17" s="33" t="s">
        <v>114</v>
      </c>
      <c r="D17" s="34">
        <v>4000</v>
      </c>
      <c r="E17" s="34">
        <v>0</v>
      </c>
      <c r="F17" s="34">
        <v>4000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4000</v>
      </c>
      <c r="M17" s="34">
        <v>0</v>
      </c>
      <c r="N17" s="34">
        <v>4000</v>
      </c>
      <c r="O17" s="34">
        <v>0</v>
      </c>
      <c r="P17" s="34">
        <v>4000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4000</v>
      </c>
      <c r="W17" s="58">
        <f t="shared" si="0"/>
        <v>100</v>
      </c>
    </row>
    <row r="18" spans="1:23" ht="15">
      <c r="A18" s="59" t="s">
        <v>96</v>
      </c>
      <c r="B18" s="60"/>
      <c r="C18" s="33" t="s">
        <v>115</v>
      </c>
      <c r="D18" s="34">
        <v>27750</v>
      </c>
      <c r="E18" s="34">
        <v>0</v>
      </c>
      <c r="F18" s="34">
        <v>27750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27750</v>
      </c>
      <c r="M18" s="34">
        <v>0</v>
      </c>
      <c r="N18" s="34">
        <v>16599.85</v>
      </c>
      <c r="O18" s="34">
        <v>0</v>
      </c>
      <c r="P18" s="34">
        <v>16599.85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16599.85</v>
      </c>
      <c r="W18" s="58">
        <f t="shared" si="0"/>
        <v>59.81927927927927</v>
      </c>
    </row>
    <row r="19" spans="1:23" ht="15">
      <c r="A19" s="59" t="s">
        <v>100</v>
      </c>
      <c r="B19" s="60"/>
      <c r="C19" s="33" t="s">
        <v>116</v>
      </c>
      <c r="D19" s="34">
        <v>9480</v>
      </c>
      <c r="E19" s="34">
        <v>0</v>
      </c>
      <c r="F19" s="34">
        <v>9480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9480</v>
      </c>
      <c r="M19" s="34">
        <v>0</v>
      </c>
      <c r="N19" s="34">
        <v>4657.63</v>
      </c>
      <c r="O19" s="34">
        <v>0</v>
      </c>
      <c r="P19" s="34">
        <v>4657.63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4657.63</v>
      </c>
      <c r="W19" s="58">
        <f t="shared" si="0"/>
        <v>49.131118143459915</v>
      </c>
    </row>
    <row r="20" spans="1:23" ht="15">
      <c r="A20" s="59" t="s">
        <v>117</v>
      </c>
      <c r="B20" s="60"/>
      <c r="C20" s="33" t="s">
        <v>118</v>
      </c>
      <c r="D20" s="34">
        <v>1700</v>
      </c>
      <c r="E20" s="34">
        <v>0</v>
      </c>
      <c r="F20" s="34">
        <v>1700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1700</v>
      </c>
      <c r="M20" s="34">
        <v>0</v>
      </c>
      <c r="N20" s="34">
        <v>890</v>
      </c>
      <c r="O20" s="34">
        <v>0</v>
      </c>
      <c r="P20" s="34">
        <v>890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890</v>
      </c>
      <c r="W20" s="58">
        <f t="shared" si="0"/>
        <v>52.352941176470594</v>
      </c>
    </row>
    <row r="21" spans="1:23" ht="15">
      <c r="A21" s="59" t="s">
        <v>110</v>
      </c>
      <c r="B21" s="60"/>
      <c r="C21" s="33" t="s">
        <v>119</v>
      </c>
      <c r="D21" s="34">
        <v>4400</v>
      </c>
      <c r="E21" s="34">
        <v>0</v>
      </c>
      <c r="F21" s="34">
        <v>4400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4400</v>
      </c>
      <c r="M21" s="34">
        <v>0</v>
      </c>
      <c r="N21" s="34">
        <v>1110</v>
      </c>
      <c r="O21" s="34">
        <v>0</v>
      </c>
      <c r="P21" s="34">
        <v>1110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1110</v>
      </c>
      <c r="W21" s="58">
        <f t="shared" si="0"/>
        <v>25.227272727272727</v>
      </c>
    </row>
    <row r="22" spans="1:23" ht="15">
      <c r="A22" s="59" t="s">
        <v>106</v>
      </c>
      <c r="B22" s="60"/>
      <c r="C22" s="33" t="s">
        <v>120</v>
      </c>
      <c r="D22" s="34">
        <v>15000</v>
      </c>
      <c r="E22" s="34">
        <v>0</v>
      </c>
      <c r="F22" s="34">
        <v>15000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15000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58">
        <f t="shared" si="0"/>
        <v>0</v>
      </c>
    </row>
    <row r="23" spans="1:23" ht="15">
      <c r="A23" s="59" t="s">
        <v>121</v>
      </c>
      <c r="B23" s="60"/>
      <c r="C23" s="33" t="s">
        <v>122</v>
      </c>
      <c r="D23" s="34">
        <v>2834800</v>
      </c>
      <c r="E23" s="34">
        <v>0</v>
      </c>
      <c r="F23" s="34">
        <v>2834800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2834800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58">
        <f t="shared" si="0"/>
        <v>0</v>
      </c>
    </row>
    <row r="24" spans="1:23" ht="15">
      <c r="A24" s="59" t="s">
        <v>104</v>
      </c>
      <c r="B24" s="60"/>
      <c r="C24" s="33" t="s">
        <v>123</v>
      </c>
      <c r="D24" s="34">
        <v>260700</v>
      </c>
      <c r="E24" s="34">
        <v>0</v>
      </c>
      <c r="F24" s="34">
        <v>260700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260700</v>
      </c>
      <c r="M24" s="34">
        <v>0</v>
      </c>
      <c r="N24" s="34">
        <v>193693.62</v>
      </c>
      <c r="O24" s="34">
        <v>0</v>
      </c>
      <c r="P24" s="34">
        <v>193693.62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193693.62</v>
      </c>
      <c r="W24" s="58">
        <f t="shared" si="0"/>
        <v>74.29751438434982</v>
      </c>
    </row>
    <row r="25" spans="1:23" ht="15">
      <c r="A25" s="59" t="s">
        <v>124</v>
      </c>
      <c r="B25" s="60"/>
      <c r="C25" s="33" t="s">
        <v>125</v>
      </c>
      <c r="D25" s="34">
        <v>421200</v>
      </c>
      <c r="E25" s="34">
        <v>0</v>
      </c>
      <c r="F25" s="34">
        <v>421200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421200</v>
      </c>
      <c r="M25" s="34">
        <v>0</v>
      </c>
      <c r="N25" s="34">
        <v>87699</v>
      </c>
      <c r="O25" s="34">
        <v>0</v>
      </c>
      <c r="P25" s="34">
        <v>87699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87699</v>
      </c>
      <c r="W25" s="58">
        <f t="shared" si="0"/>
        <v>20.821225071225072</v>
      </c>
    </row>
    <row r="26" spans="1:23" ht="15">
      <c r="A26" s="59" t="s">
        <v>106</v>
      </c>
      <c r="B26" s="60"/>
      <c r="C26" s="33" t="s">
        <v>126</v>
      </c>
      <c r="D26" s="34">
        <v>608400</v>
      </c>
      <c r="E26" s="34">
        <v>0</v>
      </c>
      <c r="F26" s="34">
        <v>608400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608400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58">
        <f t="shared" si="0"/>
        <v>0</v>
      </c>
    </row>
    <row r="27" spans="1:23" ht="15">
      <c r="A27" s="59" t="s">
        <v>110</v>
      </c>
      <c r="B27" s="60"/>
      <c r="C27" s="33" t="s">
        <v>127</v>
      </c>
      <c r="D27" s="34">
        <v>9800</v>
      </c>
      <c r="E27" s="34">
        <v>0</v>
      </c>
      <c r="F27" s="34">
        <v>9800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9800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58">
        <f t="shared" si="0"/>
        <v>0</v>
      </c>
    </row>
    <row r="28" spans="1:23" ht="15">
      <c r="A28" s="59" t="s">
        <v>96</v>
      </c>
      <c r="B28" s="60"/>
      <c r="C28" s="33" t="s">
        <v>128</v>
      </c>
      <c r="D28" s="34">
        <v>393900</v>
      </c>
      <c r="E28" s="34">
        <v>0</v>
      </c>
      <c r="F28" s="34">
        <v>393900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393900</v>
      </c>
      <c r="M28" s="34">
        <v>0</v>
      </c>
      <c r="N28" s="34">
        <v>239432.45</v>
      </c>
      <c r="O28" s="34">
        <v>0</v>
      </c>
      <c r="P28" s="34">
        <v>239432.45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239432.45</v>
      </c>
      <c r="W28" s="58">
        <f t="shared" si="0"/>
        <v>60.78508504696624</v>
      </c>
    </row>
    <row r="29" spans="1:23" ht="15">
      <c r="A29" s="59" t="s">
        <v>100</v>
      </c>
      <c r="B29" s="60"/>
      <c r="C29" s="33" t="s">
        <v>129</v>
      </c>
      <c r="D29" s="34">
        <v>134500</v>
      </c>
      <c r="E29" s="34">
        <v>0</v>
      </c>
      <c r="F29" s="34">
        <v>134500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134500</v>
      </c>
      <c r="M29" s="34">
        <v>0</v>
      </c>
      <c r="N29" s="34">
        <v>79597.22</v>
      </c>
      <c r="O29" s="34">
        <v>0</v>
      </c>
      <c r="P29" s="34">
        <v>79597.22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79597.22</v>
      </c>
      <c r="W29" s="58">
        <f t="shared" si="0"/>
        <v>59.18008921933085</v>
      </c>
    </row>
    <row r="30" spans="1:23" ht="15">
      <c r="A30" s="59" t="s">
        <v>102</v>
      </c>
      <c r="B30" s="60"/>
      <c r="C30" s="33" t="s">
        <v>130</v>
      </c>
      <c r="D30" s="34">
        <v>23400</v>
      </c>
      <c r="E30" s="34">
        <v>0</v>
      </c>
      <c r="F30" s="34">
        <v>23400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23400</v>
      </c>
      <c r="M30" s="34">
        <v>0</v>
      </c>
      <c r="N30" s="34">
        <v>14086.48</v>
      </c>
      <c r="O30" s="34">
        <v>0</v>
      </c>
      <c r="P30" s="34">
        <v>14086.48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14086.48</v>
      </c>
      <c r="W30" s="58">
        <f t="shared" si="0"/>
        <v>60.198632478632476</v>
      </c>
    </row>
    <row r="31" spans="1:23" ht="15">
      <c r="A31" s="59" t="s">
        <v>104</v>
      </c>
      <c r="B31" s="60"/>
      <c r="C31" s="33" t="s">
        <v>131</v>
      </c>
      <c r="D31" s="34">
        <v>401400</v>
      </c>
      <c r="E31" s="34">
        <v>0</v>
      </c>
      <c r="F31" s="34">
        <v>401400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401400</v>
      </c>
      <c r="M31" s="34">
        <v>0</v>
      </c>
      <c r="N31" s="34">
        <v>239819.9</v>
      </c>
      <c r="O31" s="34">
        <v>0</v>
      </c>
      <c r="P31" s="34">
        <v>239819.9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239819.9</v>
      </c>
      <c r="W31" s="58">
        <f t="shared" si="0"/>
        <v>59.745864474339804</v>
      </c>
    </row>
    <row r="32" spans="1:23" ht="15">
      <c r="A32" s="59" t="s">
        <v>132</v>
      </c>
      <c r="B32" s="60"/>
      <c r="C32" s="33" t="s">
        <v>133</v>
      </c>
      <c r="D32" s="34">
        <v>18000</v>
      </c>
      <c r="E32" s="34">
        <v>0</v>
      </c>
      <c r="F32" s="34">
        <v>18000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18000</v>
      </c>
      <c r="M32" s="34">
        <v>0</v>
      </c>
      <c r="N32" s="34">
        <v>3572.66</v>
      </c>
      <c r="O32" s="34">
        <v>0</v>
      </c>
      <c r="P32" s="34">
        <v>3572.66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3572.66</v>
      </c>
      <c r="W32" s="58">
        <f t="shared" si="0"/>
        <v>19.84811111111111</v>
      </c>
    </row>
    <row r="33" spans="1:23" ht="15">
      <c r="A33" s="59" t="s">
        <v>124</v>
      </c>
      <c r="B33" s="60"/>
      <c r="C33" s="33" t="s">
        <v>134</v>
      </c>
      <c r="D33" s="34">
        <v>51629</v>
      </c>
      <c r="E33" s="34">
        <v>0</v>
      </c>
      <c r="F33" s="34">
        <v>51629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51629</v>
      </c>
      <c r="M33" s="34">
        <v>0</v>
      </c>
      <c r="N33" s="34">
        <v>2639.37</v>
      </c>
      <c r="O33" s="34">
        <v>0</v>
      </c>
      <c r="P33" s="34">
        <v>2639.37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2639.37</v>
      </c>
      <c r="W33" s="58">
        <f t="shared" si="0"/>
        <v>5.112185012299289</v>
      </c>
    </row>
    <row r="34" spans="1:23" ht="15">
      <c r="A34" s="59" t="s">
        <v>106</v>
      </c>
      <c r="B34" s="60"/>
      <c r="C34" s="33" t="s">
        <v>135</v>
      </c>
      <c r="D34" s="34">
        <v>130496</v>
      </c>
      <c r="E34" s="34">
        <v>0</v>
      </c>
      <c r="F34" s="34">
        <v>130496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130496</v>
      </c>
      <c r="M34" s="34">
        <v>0</v>
      </c>
      <c r="N34" s="34">
        <v>123989.17</v>
      </c>
      <c r="O34" s="34">
        <v>0</v>
      </c>
      <c r="P34" s="34">
        <v>123989.17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123989.17</v>
      </c>
      <c r="W34" s="58">
        <f t="shared" si="0"/>
        <v>95.01377053702795</v>
      </c>
    </row>
    <row r="35" spans="1:23" ht="15">
      <c r="A35" s="59" t="s">
        <v>108</v>
      </c>
      <c r="B35" s="60"/>
      <c r="C35" s="33" t="s">
        <v>136</v>
      </c>
      <c r="D35" s="34">
        <v>39500</v>
      </c>
      <c r="E35" s="34">
        <v>0</v>
      </c>
      <c r="F35" s="34">
        <v>39500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39500</v>
      </c>
      <c r="M35" s="34">
        <v>0</v>
      </c>
      <c r="N35" s="34">
        <v>10000</v>
      </c>
      <c r="O35" s="34">
        <v>0</v>
      </c>
      <c r="P35" s="34">
        <v>10000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10000</v>
      </c>
      <c r="W35" s="58">
        <f t="shared" si="0"/>
        <v>25.31645569620253</v>
      </c>
    </row>
    <row r="36" spans="1:23" ht="15">
      <c r="A36" s="59" t="s">
        <v>121</v>
      </c>
      <c r="B36" s="60"/>
      <c r="C36" s="33" t="s">
        <v>137</v>
      </c>
      <c r="D36" s="34">
        <v>14000</v>
      </c>
      <c r="E36" s="34">
        <v>0</v>
      </c>
      <c r="F36" s="34">
        <v>14000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14000</v>
      </c>
      <c r="M36" s="34">
        <v>0</v>
      </c>
      <c r="N36" s="34">
        <v>13699.98</v>
      </c>
      <c r="O36" s="34">
        <v>0</v>
      </c>
      <c r="P36" s="34">
        <v>13699.98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13699.98</v>
      </c>
      <c r="W36" s="58">
        <f t="shared" si="0"/>
        <v>97.857</v>
      </c>
    </row>
    <row r="37" spans="1:23" ht="15">
      <c r="A37" s="59" t="s">
        <v>110</v>
      </c>
      <c r="B37" s="60"/>
      <c r="C37" s="33" t="s">
        <v>138</v>
      </c>
      <c r="D37" s="34">
        <v>32400</v>
      </c>
      <c r="E37" s="34">
        <v>0</v>
      </c>
      <c r="F37" s="34">
        <v>32400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32400</v>
      </c>
      <c r="M37" s="34">
        <v>0</v>
      </c>
      <c r="N37" s="34">
        <v>16264</v>
      </c>
      <c r="O37" s="34">
        <v>0</v>
      </c>
      <c r="P37" s="34">
        <v>16264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16264</v>
      </c>
      <c r="W37" s="58">
        <f t="shared" si="0"/>
        <v>50.197530864197525</v>
      </c>
    </row>
    <row r="38" spans="1:23" ht="15">
      <c r="A38" s="86" t="s">
        <v>108</v>
      </c>
      <c r="B38" s="87"/>
      <c r="C38" s="33" t="s">
        <v>139</v>
      </c>
      <c r="D38" s="34">
        <v>8800</v>
      </c>
      <c r="E38" s="34">
        <v>0</v>
      </c>
      <c r="F38" s="34">
        <v>8800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8800</v>
      </c>
      <c r="M38" s="34">
        <v>0</v>
      </c>
      <c r="N38" s="34">
        <v>7500</v>
      </c>
      <c r="O38" s="34">
        <v>0</v>
      </c>
      <c r="P38" s="34">
        <v>7500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7500</v>
      </c>
      <c r="W38" s="58">
        <f t="shared" si="0"/>
        <v>85.22727272727273</v>
      </c>
    </row>
    <row r="39" spans="1:23" ht="15">
      <c r="A39" s="30" t="s">
        <v>140</v>
      </c>
      <c r="B39" s="31" t="s">
        <v>141</v>
      </c>
      <c r="C39" s="31" t="s">
        <v>56</v>
      </c>
      <c r="D39" s="32">
        <v>-74200</v>
      </c>
      <c r="E39" s="32">
        <v>0</v>
      </c>
      <c r="F39" s="32">
        <v>-74200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-74200</v>
      </c>
      <c r="M39" s="32">
        <v>0</v>
      </c>
      <c r="N39" s="32">
        <v>3434697.52</v>
      </c>
      <c r="O39" s="32">
        <v>0</v>
      </c>
      <c r="P39" s="32">
        <v>3434697.52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58">
        <f t="shared" si="0"/>
        <v>0</v>
      </c>
    </row>
    <row r="40" spans="1:23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36" customHeight="1">
      <c r="A41" s="72" t="s">
        <v>91</v>
      </c>
      <c r="B41" s="72"/>
      <c r="C41" s="72"/>
      <c r="D41" s="72"/>
      <c r="E41" s="72"/>
      <c r="F41" s="72"/>
      <c r="G41" s="35"/>
      <c r="H41" s="35"/>
      <c r="I41" s="35"/>
      <c r="J41" s="35"/>
      <c r="K41" s="36"/>
      <c r="L41" s="15"/>
      <c r="M41" s="15"/>
      <c r="N41" s="15"/>
      <c r="O41" s="15"/>
      <c r="P41" s="15"/>
      <c r="Q41" s="36"/>
      <c r="R41" s="36"/>
      <c r="S41" s="36"/>
      <c r="T41" s="15"/>
      <c r="U41" s="15"/>
      <c r="V41" s="15"/>
      <c r="W41" s="15"/>
    </row>
  </sheetData>
  <sheetProtection/>
  <mergeCells count="39">
    <mergeCell ref="A37:B37"/>
    <mergeCell ref="A38:B38"/>
    <mergeCell ref="A41:F41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landscape" paperSize="9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A1" sqref="A1:S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23" width="15.7109375" style="0" customWidth="1"/>
  </cols>
  <sheetData>
    <row r="1" spans="1:23" ht="15.75" customHeight="1">
      <c r="A1" s="80" t="s">
        <v>142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81" t="s">
        <v>15</v>
      </c>
      <c r="B3" s="68" t="s">
        <v>16</v>
      </c>
      <c r="C3" s="68" t="s">
        <v>143</v>
      </c>
      <c r="D3" s="73" t="s">
        <v>18</v>
      </c>
      <c r="E3" s="74"/>
      <c r="F3" s="74"/>
      <c r="G3" s="74"/>
      <c r="H3" s="74"/>
      <c r="I3" s="74"/>
      <c r="J3" s="74"/>
      <c r="K3" s="74"/>
      <c r="L3" s="74"/>
      <c r="M3" s="75"/>
      <c r="N3" s="83" t="s">
        <v>19</v>
      </c>
      <c r="O3" s="84"/>
      <c r="P3" s="84"/>
      <c r="Q3" s="84"/>
      <c r="R3" s="84"/>
      <c r="S3" s="84"/>
      <c r="T3" s="84"/>
      <c r="U3" s="84"/>
      <c r="V3" s="84"/>
      <c r="W3" s="85"/>
    </row>
    <row r="4" spans="1:23" ht="157.5">
      <c r="A4" s="82"/>
      <c r="B4" s="69"/>
      <c r="C4" s="69"/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8" t="s">
        <v>29</v>
      </c>
      <c r="N4" s="28" t="s">
        <v>20</v>
      </c>
      <c r="O4" s="28" t="s">
        <v>21</v>
      </c>
      <c r="P4" s="28" t="s">
        <v>30</v>
      </c>
      <c r="Q4" s="28" t="s">
        <v>23</v>
      </c>
      <c r="R4" s="28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28" t="s">
        <v>29</v>
      </c>
    </row>
    <row r="5" spans="1:23" ht="15.75" thickBot="1">
      <c r="A5" s="37" t="s">
        <v>31</v>
      </c>
      <c r="B5" s="38" t="s">
        <v>32</v>
      </c>
      <c r="C5" s="3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 t="s">
        <v>42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 t="s">
        <v>52</v>
      </c>
      <c r="W5" s="29" t="s">
        <v>53</v>
      </c>
    </row>
    <row r="6" spans="1:23" ht="15">
      <c r="A6" s="30" t="s">
        <v>144</v>
      </c>
      <c r="B6" s="31" t="s">
        <v>145</v>
      </c>
      <c r="C6" s="31" t="s">
        <v>56</v>
      </c>
      <c r="D6" s="32">
        <v>74200</v>
      </c>
      <c r="E6" s="32">
        <v>0</v>
      </c>
      <c r="F6" s="32">
        <v>74200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74200</v>
      </c>
      <c r="M6" s="32">
        <v>0</v>
      </c>
      <c r="N6" s="32">
        <v>-3434697.52</v>
      </c>
      <c r="O6" s="32">
        <v>0</v>
      </c>
      <c r="P6" s="32">
        <v>-3434697.52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</row>
    <row r="7" spans="1:23" ht="36.75">
      <c r="A7" s="30" t="s">
        <v>146</v>
      </c>
      <c r="B7" s="31" t="s">
        <v>147</v>
      </c>
      <c r="C7" s="31" t="s">
        <v>56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24.75">
      <c r="A8" s="30" t="s">
        <v>148</v>
      </c>
      <c r="B8" s="31" t="s">
        <v>149</v>
      </c>
      <c r="C8" s="31" t="s">
        <v>56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150</v>
      </c>
      <c r="B9" s="31" t="s">
        <v>151</v>
      </c>
      <c r="C9" s="31"/>
      <c r="D9" s="32">
        <v>74200</v>
      </c>
      <c r="E9" s="32">
        <v>0</v>
      </c>
      <c r="F9" s="32">
        <v>74200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74200</v>
      </c>
      <c r="M9" s="32">
        <v>0</v>
      </c>
      <c r="N9" s="32">
        <v>-3434697.52</v>
      </c>
      <c r="O9" s="32">
        <v>0</v>
      </c>
      <c r="P9" s="32">
        <v>-3434697.52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</row>
    <row r="10" spans="1:23" ht="15">
      <c r="A10" s="30" t="s">
        <v>152</v>
      </c>
      <c r="B10" s="31" t="s">
        <v>153</v>
      </c>
      <c r="C10" s="31"/>
      <c r="D10" s="32">
        <v>-6039915</v>
      </c>
      <c r="E10" s="32">
        <v>0</v>
      </c>
      <c r="F10" s="32">
        <v>-6039915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-6039915</v>
      </c>
      <c r="M10" s="32">
        <v>0</v>
      </c>
      <c r="N10" s="32">
        <v>-4858157.43</v>
      </c>
      <c r="O10" s="32">
        <v>0</v>
      </c>
      <c r="P10" s="32">
        <v>-4858157.43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-4858157.43</v>
      </c>
      <c r="W10" s="32">
        <v>0</v>
      </c>
    </row>
    <row r="11" spans="1:23" ht="24" customHeight="1">
      <c r="A11" s="78" t="s">
        <v>154</v>
      </c>
      <c r="B11" s="79"/>
      <c r="C11" s="33" t="s">
        <v>155</v>
      </c>
      <c r="D11" s="34">
        <v>-6039915</v>
      </c>
      <c r="E11" s="34">
        <v>0</v>
      </c>
      <c r="F11" s="34">
        <v>-6039915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-6039915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>
      <c r="A12" s="86" t="s">
        <v>156</v>
      </c>
      <c r="B12" s="87"/>
      <c r="C12" s="33" t="s">
        <v>157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-4858157.43</v>
      </c>
      <c r="O12" s="34">
        <v>0</v>
      </c>
      <c r="P12" s="34">
        <v>-4858157.43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-4858157.43</v>
      </c>
      <c r="W12" s="34">
        <v>0</v>
      </c>
    </row>
    <row r="13" spans="1:23" ht="15">
      <c r="A13" s="30" t="s">
        <v>158</v>
      </c>
      <c r="B13" s="31" t="s">
        <v>159</v>
      </c>
      <c r="C13" s="31"/>
      <c r="D13" s="32">
        <v>6114115</v>
      </c>
      <c r="E13" s="32">
        <v>0</v>
      </c>
      <c r="F13" s="32">
        <v>6114115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6114115</v>
      </c>
      <c r="M13" s="32">
        <v>0</v>
      </c>
      <c r="N13" s="32">
        <v>1423459.91</v>
      </c>
      <c r="O13" s="32">
        <v>0</v>
      </c>
      <c r="P13" s="32">
        <v>1423459.91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1423459.91</v>
      </c>
      <c r="W13" s="32">
        <v>0</v>
      </c>
    </row>
    <row r="14" spans="1:23" ht="24" customHeight="1">
      <c r="A14" s="78" t="s">
        <v>160</v>
      </c>
      <c r="B14" s="79"/>
      <c r="C14" s="33" t="s">
        <v>161</v>
      </c>
      <c r="D14" s="34">
        <v>6114115</v>
      </c>
      <c r="E14" s="34">
        <v>0</v>
      </c>
      <c r="F14" s="34">
        <v>6114115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6114115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5">
      <c r="A15" s="59" t="s">
        <v>162</v>
      </c>
      <c r="B15" s="60"/>
      <c r="C15" s="33" t="s">
        <v>163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1423459.91</v>
      </c>
      <c r="O15" s="34">
        <v>0</v>
      </c>
      <c r="P15" s="34">
        <v>1423459.91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1423459.91</v>
      </c>
      <c r="W15" s="34">
        <v>0</v>
      </c>
    </row>
    <row r="16" spans="1:2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36" customHeight="1">
      <c r="A17" s="72" t="s">
        <v>91</v>
      </c>
      <c r="B17" s="72"/>
      <c r="C17" s="72"/>
      <c r="D17" s="72"/>
      <c r="E17" s="72"/>
      <c r="F17" s="72"/>
      <c r="G17" s="72"/>
      <c r="H17" s="72"/>
      <c r="I17" s="72"/>
      <c r="J17" s="72"/>
      <c r="K17" s="36"/>
      <c r="L17" s="15"/>
      <c r="M17" s="15"/>
      <c r="N17" s="15"/>
      <c r="O17" s="15"/>
      <c r="P17" s="15"/>
      <c r="Q17" s="15"/>
      <c r="R17" s="15"/>
      <c r="S17" s="36"/>
      <c r="T17" s="15"/>
      <c r="U17" s="15"/>
      <c r="V17" s="15"/>
      <c r="W17" s="15"/>
    </row>
  </sheetData>
  <sheetProtection/>
  <mergeCells count="11">
    <mergeCell ref="N3:W3"/>
    <mergeCell ref="A11:B11"/>
    <mergeCell ref="A12:B12"/>
    <mergeCell ref="A14:B14"/>
    <mergeCell ref="A15:B15"/>
    <mergeCell ref="A17:J17"/>
    <mergeCell ref="A1:S1"/>
    <mergeCell ref="A3:A4"/>
    <mergeCell ref="B3:B4"/>
    <mergeCell ref="C3:C4"/>
    <mergeCell ref="D3:M3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15.00390625" style="0" customWidth="1"/>
    <col min="4" max="11" width="15.7109375" style="0" customWidth="1"/>
  </cols>
  <sheetData>
    <row r="1" spans="1:11" ht="15.7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  <c r="J1" s="39"/>
      <c r="K1" s="39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5"/>
      <c r="K2" s="7"/>
    </row>
    <row r="3" spans="1:11" ht="15">
      <c r="A3" s="81" t="s">
        <v>15</v>
      </c>
      <c r="B3" s="68" t="s">
        <v>16</v>
      </c>
      <c r="C3" s="83" t="s">
        <v>165</v>
      </c>
      <c r="D3" s="84"/>
      <c r="E3" s="84"/>
      <c r="F3" s="84"/>
      <c r="G3" s="84"/>
      <c r="H3" s="85"/>
      <c r="I3" s="68" t="s">
        <v>166</v>
      </c>
      <c r="J3" s="40"/>
      <c r="K3" s="21"/>
    </row>
    <row r="4" spans="1:11" ht="90">
      <c r="A4" s="82"/>
      <c r="B4" s="69"/>
      <c r="C4" s="29" t="s">
        <v>24</v>
      </c>
      <c r="D4" s="28" t="s">
        <v>25</v>
      </c>
      <c r="E4" s="28" t="s">
        <v>26</v>
      </c>
      <c r="F4" s="28" t="s">
        <v>27</v>
      </c>
      <c r="G4" s="28" t="s">
        <v>28</v>
      </c>
      <c r="H4" s="28" t="s">
        <v>29</v>
      </c>
      <c r="I4" s="69"/>
      <c r="J4" s="41"/>
      <c r="K4" s="27"/>
    </row>
    <row r="5" spans="1:11" ht="15">
      <c r="A5" s="42" t="s">
        <v>31</v>
      </c>
      <c r="B5" s="29" t="s">
        <v>32</v>
      </c>
      <c r="C5" s="29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41"/>
      <c r="K5" s="27"/>
    </row>
    <row r="6" spans="1:11" ht="15">
      <c r="A6" s="30" t="s">
        <v>167</v>
      </c>
      <c r="B6" s="31" t="s">
        <v>168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3"/>
      <c r="K6" s="44"/>
    </row>
    <row r="7" spans="1:11" ht="15">
      <c r="A7" s="30" t="s">
        <v>169</v>
      </c>
      <c r="B7" s="31" t="s">
        <v>170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3"/>
      <c r="K7" s="44"/>
    </row>
    <row r="8" spans="1:11" ht="15">
      <c r="A8" s="30" t="s">
        <v>171</v>
      </c>
      <c r="B8" s="31" t="s">
        <v>172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43"/>
      <c r="K8" s="44"/>
    </row>
    <row r="9" spans="1:11" ht="15">
      <c r="A9" s="30" t="s">
        <v>173</v>
      </c>
      <c r="B9" s="31" t="s">
        <v>174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43"/>
      <c r="K9" s="44"/>
    </row>
    <row r="10" spans="1:11" ht="15">
      <c r="A10" s="30" t="s">
        <v>175</v>
      </c>
      <c r="B10" s="31" t="s">
        <v>176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43"/>
      <c r="K10" s="44"/>
    </row>
    <row r="11" spans="1:11" ht="15">
      <c r="A11" s="30" t="s">
        <v>177</v>
      </c>
      <c r="B11" s="31" t="s">
        <v>178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43"/>
      <c r="K11" s="44"/>
    </row>
    <row r="12" spans="1:11" ht="15">
      <c r="A12" s="30" t="s">
        <v>179</v>
      </c>
      <c r="B12" s="31" t="s">
        <v>180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43"/>
      <c r="K12" s="44"/>
    </row>
    <row r="13" spans="1:11" ht="24.75">
      <c r="A13" s="30" t="s">
        <v>181</v>
      </c>
      <c r="B13" s="31" t="s">
        <v>182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43"/>
      <c r="K13" s="44"/>
    </row>
    <row r="14" spans="1:11" ht="24.75">
      <c r="A14" s="30" t="s">
        <v>183</v>
      </c>
      <c r="B14" s="31" t="s">
        <v>184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43"/>
      <c r="K14" s="44"/>
    </row>
    <row r="15" spans="1:11" ht="15">
      <c r="A15" s="30" t="s">
        <v>185</v>
      </c>
      <c r="B15" s="31" t="s">
        <v>186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43"/>
      <c r="K15" s="44"/>
    </row>
    <row r="16" spans="1:11" ht="36.75">
      <c r="A16" s="30" t="s">
        <v>187</v>
      </c>
      <c r="B16" s="31" t="s">
        <v>188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3"/>
      <c r="K16" s="44"/>
    </row>
    <row r="17" spans="1:11" ht="36.75">
      <c r="A17" s="30" t="s">
        <v>189</v>
      </c>
      <c r="B17" s="31" t="s">
        <v>190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3"/>
      <c r="K17" s="44"/>
    </row>
    <row r="18" spans="1:11" ht="15">
      <c r="A18" s="30" t="s">
        <v>171</v>
      </c>
      <c r="B18" s="31" t="s">
        <v>191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43"/>
      <c r="K18" s="44"/>
    </row>
    <row r="19" spans="1:11" ht="15">
      <c r="A19" s="30" t="s">
        <v>173</v>
      </c>
      <c r="B19" s="31" t="s">
        <v>192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43"/>
      <c r="K19" s="44"/>
    </row>
    <row r="20" spans="1:11" ht="15">
      <c r="A20" s="30" t="s">
        <v>175</v>
      </c>
      <c r="B20" s="31" t="s">
        <v>193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43"/>
      <c r="K20" s="44"/>
    </row>
    <row r="21" spans="1:11" ht="15">
      <c r="A21" s="30" t="s">
        <v>177</v>
      </c>
      <c r="B21" s="31" t="s">
        <v>194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3"/>
      <c r="K21" s="44"/>
    </row>
    <row r="22" spans="1:11" ht="15">
      <c r="A22" s="30" t="s">
        <v>179</v>
      </c>
      <c r="B22" s="31" t="s">
        <v>195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43"/>
      <c r="K22" s="44"/>
    </row>
    <row r="23" spans="1:11" ht="24.75">
      <c r="A23" s="30" t="s">
        <v>181</v>
      </c>
      <c r="B23" s="31" t="s">
        <v>196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43"/>
      <c r="K23" s="44"/>
    </row>
    <row r="24" spans="1:11" ht="24.75">
      <c r="A24" s="30" t="s">
        <v>183</v>
      </c>
      <c r="B24" s="31" t="s">
        <v>197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3"/>
      <c r="K24" s="44"/>
    </row>
    <row r="25" spans="1:11" ht="15">
      <c r="A25" s="30" t="s">
        <v>185</v>
      </c>
      <c r="B25" s="31" t="s">
        <v>198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43"/>
      <c r="K25" s="44"/>
    </row>
    <row r="26" spans="1:11" ht="36.75">
      <c r="A26" s="30" t="s">
        <v>187</v>
      </c>
      <c r="B26" s="31" t="s">
        <v>199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43"/>
      <c r="K26" s="44"/>
    </row>
    <row r="27" spans="1:11" ht="15">
      <c r="A27" s="30" t="s">
        <v>200</v>
      </c>
      <c r="B27" s="31" t="s">
        <v>201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43"/>
      <c r="K27" s="44"/>
    </row>
    <row r="28" spans="1:11" ht="15">
      <c r="A28" s="30" t="s">
        <v>171</v>
      </c>
      <c r="B28" s="31" t="s">
        <v>202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43"/>
      <c r="K28" s="44"/>
    </row>
    <row r="29" spans="1:11" ht="15">
      <c r="A29" s="30" t="s">
        <v>173</v>
      </c>
      <c r="B29" s="31" t="s">
        <v>203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43"/>
      <c r="K29" s="44"/>
    </row>
    <row r="30" spans="1:11" ht="15">
      <c r="A30" s="30" t="s">
        <v>175</v>
      </c>
      <c r="B30" s="31" t="s">
        <v>204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43"/>
      <c r="K30" s="44"/>
    </row>
    <row r="31" spans="1:11" ht="15">
      <c r="A31" s="30" t="s">
        <v>177</v>
      </c>
      <c r="B31" s="31" t="s">
        <v>205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3"/>
      <c r="K31" s="44"/>
    </row>
    <row r="32" spans="1:11" ht="15">
      <c r="A32" s="30" t="s">
        <v>179</v>
      </c>
      <c r="B32" s="31" t="s">
        <v>206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43"/>
      <c r="K32" s="44"/>
    </row>
    <row r="33" spans="1:11" ht="24.75">
      <c r="A33" s="30" t="s">
        <v>181</v>
      </c>
      <c r="B33" s="31" t="s">
        <v>207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3"/>
      <c r="K33" s="44"/>
    </row>
    <row r="34" spans="1:11" ht="24.75">
      <c r="A34" s="30" t="s">
        <v>183</v>
      </c>
      <c r="B34" s="31" t="s">
        <v>208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43"/>
      <c r="K34" s="44"/>
    </row>
    <row r="35" spans="1:11" ht="15">
      <c r="A35" s="30" t="s">
        <v>185</v>
      </c>
      <c r="B35" s="31" t="s">
        <v>209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3"/>
      <c r="K35" s="44"/>
    </row>
    <row r="36" spans="1:11" ht="36.75">
      <c r="A36" s="30" t="s">
        <v>187</v>
      </c>
      <c r="B36" s="31" t="s">
        <v>210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43"/>
      <c r="K36" s="44"/>
    </row>
    <row r="37" spans="1:11" ht="15">
      <c r="A37" s="30" t="s">
        <v>211</v>
      </c>
      <c r="B37" s="31" t="s">
        <v>212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43"/>
      <c r="K37" s="44"/>
    </row>
    <row r="38" spans="1:11" ht="15">
      <c r="A38" s="30" t="s">
        <v>171</v>
      </c>
      <c r="B38" s="31" t="s">
        <v>213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43"/>
      <c r="K38" s="44"/>
    </row>
    <row r="39" spans="1:11" ht="15">
      <c r="A39" s="30" t="s">
        <v>173</v>
      </c>
      <c r="B39" s="31" t="s">
        <v>214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43"/>
      <c r="K39" s="44"/>
    </row>
    <row r="40" spans="1:11" ht="15">
      <c r="A40" s="30" t="s">
        <v>175</v>
      </c>
      <c r="B40" s="31" t="s">
        <v>215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43"/>
      <c r="K40" s="44"/>
    </row>
    <row r="41" spans="1:11" ht="15">
      <c r="A41" s="30" t="s">
        <v>177</v>
      </c>
      <c r="B41" s="31" t="s">
        <v>216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43"/>
      <c r="K41" s="44"/>
    </row>
    <row r="42" spans="1:11" ht="15">
      <c r="A42" s="30" t="s">
        <v>179</v>
      </c>
      <c r="B42" s="31" t="s">
        <v>217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43"/>
      <c r="K42" s="44"/>
    </row>
    <row r="43" spans="1:11" ht="24.75">
      <c r="A43" s="30" t="s">
        <v>181</v>
      </c>
      <c r="B43" s="31" t="s">
        <v>218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43"/>
      <c r="K43" s="44"/>
    </row>
    <row r="44" spans="1:11" ht="24.75">
      <c r="A44" s="30" t="s">
        <v>183</v>
      </c>
      <c r="B44" s="31" t="s">
        <v>219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43"/>
      <c r="K44" s="44"/>
    </row>
    <row r="45" spans="1:11" ht="15">
      <c r="A45" s="30" t="s">
        <v>185</v>
      </c>
      <c r="B45" s="31" t="s">
        <v>220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43"/>
      <c r="K45" s="44"/>
    </row>
    <row r="46" spans="1:11" ht="36.75">
      <c r="A46" s="30" t="s">
        <v>187</v>
      </c>
      <c r="B46" s="31" t="s">
        <v>221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43"/>
      <c r="K46" s="44"/>
    </row>
    <row r="47" spans="1:11" ht="15">
      <c r="A47" s="30" t="s">
        <v>222</v>
      </c>
      <c r="B47" s="31" t="s">
        <v>223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43"/>
      <c r="K47" s="44"/>
    </row>
    <row r="48" spans="1:11" ht="15">
      <c r="A48" s="30" t="s">
        <v>171</v>
      </c>
      <c r="B48" s="31" t="s">
        <v>224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43"/>
      <c r="K48" s="44"/>
    </row>
    <row r="49" spans="1:11" ht="15">
      <c r="A49" s="30" t="s">
        <v>173</v>
      </c>
      <c r="B49" s="31" t="s">
        <v>225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43"/>
      <c r="K49" s="44"/>
    </row>
    <row r="50" spans="1:11" ht="15">
      <c r="A50" s="30" t="s">
        <v>175</v>
      </c>
      <c r="B50" s="31" t="s">
        <v>226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43"/>
      <c r="K50" s="44"/>
    </row>
    <row r="51" spans="1:11" ht="15">
      <c r="A51" s="30" t="s">
        <v>177</v>
      </c>
      <c r="B51" s="31" t="s">
        <v>227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43"/>
      <c r="K51" s="44"/>
    </row>
    <row r="52" spans="1:11" ht="15">
      <c r="A52" s="30" t="s">
        <v>179</v>
      </c>
      <c r="B52" s="31" t="s">
        <v>228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43"/>
      <c r="K52" s="44"/>
    </row>
    <row r="53" spans="1:11" ht="24.75">
      <c r="A53" s="30" t="s">
        <v>181</v>
      </c>
      <c r="B53" s="31" t="s">
        <v>229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43"/>
      <c r="K53" s="44"/>
    </row>
    <row r="54" spans="1:11" ht="24.75">
      <c r="A54" s="30" t="s">
        <v>183</v>
      </c>
      <c r="B54" s="31" t="s">
        <v>230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43"/>
      <c r="K54" s="44"/>
    </row>
    <row r="55" spans="1:11" ht="15">
      <c r="A55" s="30" t="s">
        <v>185</v>
      </c>
      <c r="B55" s="31" t="s">
        <v>231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43"/>
      <c r="K55" s="44"/>
    </row>
    <row r="56" spans="1:11" ht="36.75">
      <c r="A56" s="30" t="s">
        <v>187</v>
      </c>
      <c r="B56" s="31" t="s">
        <v>232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43"/>
      <c r="K56" s="44"/>
    </row>
    <row r="57" spans="1:11" ht="24.75">
      <c r="A57" s="30" t="s">
        <v>233</v>
      </c>
      <c r="B57" s="31" t="s">
        <v>234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43"/>
      <c r="K57" s="44"/>
    </row>
    <row r="58" spans="1:11" ht="15">
      <c r="A58" s="30" t="s">
        <v>171</v>
      </c>
      <c r="B58" s="31" t="s">
        <v>235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43"/>
      <c r="K58" s="44"/>
    </row>
    <row r="59" spans="1:11" ht="15">
      <c r="A59" s="30" t="s">
        <v>173</v>
      </c>
      <c r="B59" s="31" t="s">
        <v>236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43"/>
      <c r="K59" s="44"/>
    </row>
    <row r="60" spans="1:11" ht="15">
      <c r="A60" s="30" t="s">
        <v>175</v>
      </c>
      <c r="B60" s="31" t="s">
        <v>237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43"/>
      <c r="K60" s="44"/>
    </row>
    <row r="61" spans="1:11" ht="15">
      <c r="A61" s="30" t="s">
        <v>177</v>
      </c>
      <c r="B61" s="31" t="s">
        <v>238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43"/>
      <c r="K61" s="44"/>
    </row>
    <row r="62" spans="1:11" ht="15">
      <c r="A62" s="30" t="s">
        <v>179</v>
      </c>
      <c r="B62" s="31" t="s">
        <v>239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43"/>
      <c r="K62" s="44"/>
    </row>
    <row r="63" spans="1:11" ht="24.75">
      <c r="A63" s="30" t="s">
        <v>181</v>
      </c>
      <c r="B63" s="31" t="s">
        <v>240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43"/>
      <c r="K63" s="44"/>
    </row>
    <row r="64" spans="1:11" ht="24.75">
      <c r="A64" s="30" t="s">
        <v>183</v>
      </c>
      <c r="B64" s="31" t="s">
        <v>241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43"/>
      <c r="K64" s="44"/>
    </row>
    <row r="65" spans="1:11" ht="15">
      <c r="A65" s="30" t="s">
        <v>185</v>
      </c>
      <c r="B65" s="31" t="s">
        <v>242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43"/>
      <c r="K65" s="44"/>
    </row>
    <row r="66" spans="1:11" ht="36.75">
      <c r="A66" s="30" t="s">
        <v>187</v>
      </c>
      <c r="B66" s="31" t="s">
        <v>243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43"/>
      <c r="K66" s="44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36" customHeight="1">
      <c r="A68" s="72" t="s">
        <v>91</v>
      </c>
      <c r="B68" s="72"/>
      <c r="C68" s="72"/>
      <c r="D68" s="72"/>
      <c r="E68" s="72"/>
      <c r="F68" s="72"/>
      <c r="G68" s="72"/>
      <c r="H68" s="72"/>
      <c r="I68" s="72"/>
      <c r="J68" s="72"/>
      <c r="K68" s="36"/>
    </row>
  </sheetData>
  <sheetProtection/>
  <mergeCells count="6">
    <mergeCell ref="A1:I1"/>
    <mergeCell ref="A3:A4"/>
    <mergeCell ref="B3:B4"/>
    <mergeCell ref="C3:H3"/>
    <mergeCell ref="I3:I4"/>
    <mergeCell ref="A68:J68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2011-09-02T06:21:18Z</cp:lastPrinted>
  <dcterms:created xsi:type="dcterms:W3CDTF">2011-09-01T11:04:18Z</dcterms:created>
  <dcterms:modified xsi:type="dcterms:W3CDTF">2012-02-21T09:52:59Z</dcterms:modified>
  <cp:category/>
  <cp:version/>
  <cp:contentType/>
  <cp:contentStatus/>
</cp:coreProperties>
</file>