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Свод" sheetId="1" r:id="rId1"/>
  </sheets>
  <definedNames>
    <definedName name="_xlnm.Print_Area" localSheetId="0">'Свод'!$A$1:$K$152</definedName>
  </definedNames>
  <calcPr fullCalcOnLoad="1"/>
</workbook>
</file>

<file path=xl/sharedStrings.xml><?xml version="1.0" encoding="utf-8"?>
<sst xmlns="http://schemas.openxmlformats.org/spreadsheetml/2006/main" count="202" uniqueCount="70">
  <si>
    <t xml:space="preserve">                в лесах I группы</t>
  </si>
  <si>
    <t xml:space="preserve">                       в лесах II группы</t>
  </si>
  <si>
    <t xml:space="preserve">  Всего</t>
  </si>
  <si>
    <t xml:space="preserve">  пород</t>
  </si>
  <si>
    <t xml:space="preserve">Наименование </t>
  </si>
  <si>
    <t xml:space="preserve">администраций </t>
  </si>
  <si>
    <t>районов и городов</t>
  </si>
  <si>
    <t>Алатырский</t>
  </si>
  <si>
    <t>Кирский</t>
  </si>
  <si>
    <t>Распределение лесосечного фонда на 2003 год</t>
  </si>
  <si>
    <t>Первомайский</t>
  </si>
  <si>
    <t>Итого</t>
  </si>
  <si>
    <t>Вурнарский</t>
  </si>
  <si>
    <t>Ибресинский</t>
  </si>
  <si>
    <t>Красночетайский</t>
  </si>
  <si>
    <t>Опытный</t>
  </si>
  <si>
    <t>Шумерлинский</t>
  </si>
  <si>
    <t>Батыревский</t>
  </si>
  <si>
    <t>Канашский</t>
  </si>
  <si>
    <t>Комсомольский</t>
  </si>
  <si>
    <t>Шемуршинский</t>
  </si>
  <si>
    <t>Порецкий</t>
  </si>
  <si>
    <t>Ядринский</t>
  </si>
  <si>
    <t>Янтиковский</t>
  </si>
  <si>
    <t>Всего по республике</t>
  </si>
  <si>
    <t>Администрация</t>
  </si>
  <si>
    <t>Алатырского района</t>
  </si>
  <si>
    <t>Аликовского района</t>
  </si>
  <si>
    <t>Батыревского района</t>
  </si>
  <si>
    <t>Вурнарского района</t>
  </si>
  <si>
    <t>Ибресинского района</t>
  </si>
  <si>
    <t>Канашского района</t>
  </si>
  <si>
    <t>Козловского района</t>
  </si>
  <si>
    <t>Комсомольского района</t>
  </si>
  <si>
    <t>Красноармейского района</t>
  </si>
  <si>
    <t>Красночетайского района</t>
  </si>
  <si>
    <t>Марпосадского района</t>
  </si>
  <si>
    <t xml:space="preserve">Моргаушского района </t>
  </si>
  <si>
    <t>Порецкого района</t>
  </si>
  <si>
    <t>Урмарского района</t>
  </si>
  <si>
    <t>Цивильского района</t>
  </si>
  <si>
    <t>Чебоксарского района</t>
  </si>
  <si>
    <t>Шемуршинского района</t>
  </si>
  <si>
    <t>Шумерлинского района</t>
  </si>
  <si>
    <t>Ядринского района</t>
  </si>
  <si>
    <t>Янтиковского района</t>
  </si>
  <si>
    <t>Яльчикского района</t>
  </si>
  <si>
    <t xml:space="preserve"> г.Алатырь</t>
  </si>
  <si>
    <t xml:space="preserve"> г. Канаш</t>
  </si>
  <si>
    <t xml:space="preserve"> г.Чебоксары</t>
  </si>
  <si>
    <t xml:space="preserve"> г. Шумерля</t>
  </si>
  <si>
    <t>г. Новочебоксарск</t>
  </si>
  <si>
    <t>РАСПРЕДЕЛЕНИЕ</t>
  </si>
  <si>
    <t xml:space="preserve">                     Чувашской Республики в лесах I и  II  групп</t>
  </si>
  <si>
    <t xml:space="preserve">    в том числе</t>
  </si>
  <si>
    <t xml:space="preserve">     в том числе</t>
  </si>
  <si>
    <t xml:space="preserve"> твердо-</t>
  </si>
  <si>
    <t xml:space="preserve"> хвой-</t>
  </si>
  <si>
    <t>ных</t>
  </si>
  <si>
    <t>листвен-</t>
  </si>
  <si>
    <t>мягко-</t>
  </si>
  <si>
    <t>Приложение № 3</t>
  </si>
  <si>
    <t>(тыс.куб.м)</t>
  </si>
  <si>
    <t xml:space="preserve">   ФГУ лесхозов</t>
  </si>
  <si>
    <t xml:space="preserve">лесосечного фонда на 2007 год по администрациям районов и городов </t>
  </si>
  <si>
    <t>А.В. Ермолаев</t>
  </si>
  <si>
    <t>Начальник управления</t>
  </si>
  <si>
    <t>к приказу Министерства природных ресурсов</t>
  </si>
  <si>
    <t xml:space="preserve">и экологии Чувашской Республики </t>
  </si>
  <si>
    <t>от  01.03.2007  № 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</si>
</sst>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51"/>
  <sheetViews>
    <sheetView tabSelected="1" workbookViewId="0" topLeftCell="B1">
      <selection activeCell="I5" sqref="I5"/>
    </sheetView>
  </sheetViews>
  <sheetFormatPr defaultColWidth="9.00390625" defaultRowHeight="12.75"/>
  <cols>
    <col min="1" max="1" width="28.625" style="0" customWidth="1"/>
    <col min="2" max="2" width="15.75390625" style="0" customWidth="1"/>
    <col min="3" max="3" width="21.75390625" style="0" hidden="1" customWidth="1"/>
    <col min="4" max="4" width="8.00390625" style="0" customWidth="1"/>
    <col min="5" max="5" width="7.625" style="0" customWidth="1"/>
    <col min="6" max="7" width="8.25390625" style="0" customWidth="1"/>
    <col min="8" max="8" width="7.375" style="0" customWidth="1"/>
    <col min="9" max="9" width="7.625" style="0" customWidth="1"/>
    <col min="10" max="10" width="7.875" style="0" customWidth="1"/>
    <col min="11" max="11" width="8.25390625" style="0" customWidth="1"/>
  </cols>
  <sheetData>
    <row r="1" spans="7:9" ht="12.75">
      <c r="G1" s="14" t="s">
        <v>61</v>
      </c>
      <c r="H1" s="14"/>
      <c r="I1" s="14"/>
    </row>
    <row r="2" ht="12.75">
      <c r="G2" t="s">
        <v>67</v>
      </c>
    </row>
    <row r="3" ht="12.75">
      <c r="G3" t="s">
        <v>68</v>
      </c>
    </row>
    <row r="4" spans="7:9" ht="15">
      <c r="G4" s="31" t="s">
        <v>69</v>
      </c>
      <c r="H4" s="32"/>
      <c r="I4" s="32"/>
    </row>
    <row r="6" ht="12.75">
      <c r="D6" t="s">
        <v>52</v>
      </c>
    </row>
    <row r="7" ht="12.75">
      <c r="B7" t="s">
        <v>64</v>
      </c>
    </row>
    <row r="8" spans="2:7" ht="12.75">
      <c r="B8" t="s">
        <v>53</v>
      </c>
      <c r="C8" s="12" t="s">
        <v>9</v>
      </c>
      <c r="D8" s="12"/>
      <c r="E8" s="12"/>
      <c r="F8" s="12"/>
      <c r="G8" s="15"/>
    </row>
    <row r="9" ht="12.75">
      <c r="J9" t="s">
        <v>62</v>
      </c>
    </row>
    <row r="10" spans="1:15" ht="12.75">
      <c r="A10" s="16" t="s">
        <v>4</v>
      </c>
      <c r="B10" s="16" t="s">
        <v>4</v>
      </c>
      <c r="D10" s="1" t="s">
        <v>0</v>
      </c>
      <c r="E10" s="8"/>
      <c r="F10" s="8"/>
      <c r="G10" s="9"/>
      <c r="H10" s="7" t="s">
        <v>1</v>
      </c>
      <c r="I10" s="8"/>
      <c r="J10" s="8"/>
      <c r="K10" s="9"/>
      <c r="L10" s="5"/>
      <c r="M10" s="5"/>
      <c r="N10" s="5"/>
      <c r="O10" s="5"/>
    </row>
    <row r="11" spans="1:15" ht="12.75">
      <c r="A11" s="17" t="s">
        <v>5</v>
      </c>
      <c r="B11" s="4" t="s">
        <v>63</v>
      </c>
      <c r="D11" s="10" t="s">
        <v>2</v>
      </c>
      <c r="E11" s="2" t="s">
        <v>54</v>
      </c>
      <c r="F11" s="2"/>
      <c r="G11" s="2"/>
      <c r="H11" s="10" t="s">
        <v>2</v>
      </c>
      <c r="I11" s="1" t="s">
        <v>55</v>
      </c>
      <c r="J11" s="2"/>
      <c r="K11" s="3"/>
      <c r="L11" s="5"/>
      <c r="M11" s="5"/>
      <c r="N11" s="5"/>
      <c r="O11" s="5"/>
    </row>
    <row r="12" spans="1:15" ht="12.75">
      <c r="A12" s="17" t="s">
        <v>6</v>
      </c>
      <c r="B12" s="4"/>
      <c r="D12" s="13"/>
      <c r="E12" s="21" t="s">
        <v>57</v>
      </c>
      <c r="F12" s="23" t="s">
        <v>56</v>
      </c>
      <c r="G12" s="25" t="s">
        <v>60</v>
      </c>
      <c r="H12" s="13"/>
      <c r="I12" s="23" t="s">
        <v>57</v>
      </c>
      <c r="J12" s="23" t="s">
        <v>56</v>
      </c>
      <c r="K12" s="23" t="s">
        <v>60</v>
      </c>
      <c r="L12" s="5"/>
      <c r="M12" s="5"/>
      <c r="N12" s="5"/>
      <c r="O12" s="5"/>
    </row>
    <row r="13" spans="1:15" ht="12.75">
      <c r="A13" s="17"/>
      <c r="B13" s="4"/>
      <c r="D13" s="13"/>
      <c r="E13" s="22" t="s">
        <v>58</v>
      </c>
      <c r="F13" s="24" t="s">
        <v>59</v>
      </c>
      <c r="G13" s="26" t="s">
        <v>59</v>
      </c>
      <c r="H13" s="13"/>
      <c r="I13" s="24" t="s">
        <v>58</v>
      </c>
      <c r="J13" s="24" t="s">
        <v>59</v>
      </c>
      <c r="K13" s="24" t="s">
        <v>59</v>
      </c>
      <c r="L13" s="5"/>
      <c r="M13" s="5"/>
      <c r="N13" s="5"/>
      <c r="O13" s="5"/>
    </row>
    <row r="14" spans="1:15" ht="12.75">
      <c r="A14" s="17"/>
      <c r="B14" s="4"/>
      <c r="D14" s="13"/>
      <c r="E14" s="22" t="s">
        <v>3</v>
      </c>
      <c r="F14" s="24" t="s">
        <v>58</v>
      </c>
      <c r="G14" s="26" t="s">
        <v>58</v>
      </c>
      <c r="H14" s="13"/>
      <c r="I14" s="24" t="s">
        <v>3</v>
      </c>
      <c r="J14" s="24" t="s">
        <v>58</v>
      </c>
      <c r="K14" s="24" t="s">
        <v>58</v>
      </c>
      <c r="L14" s="5"/>
      <c r="M14" s="5"/>
      <c r="N14" s="5"/>
      <c r="O14" s="5"/>
    </row>
    <row r="15" spans="1:15" ht="12.75">
      <c r="A15" s="11"/>
      <c r="B15" s="4"/>
      <c r="D15" s="11"/>
      <c r="F15" s="24" t="s">
        <v>3</v>
      </c>
      <c r="G15" s="26" t="s">
        <v>3</v>
      </c>
      <c r="H15" s="11"/>
      <c r="I15" s="6"/>
      <c r="J15" s="20" t="s">
        <v>3</v>
      </c>
      <c r="K15" s="20" t="s">
        <v>3</v>
      </c>
      <c r="L15" s="5"/>
      <c r="M15" s="5"/>
      <c r="N15" s="5"/>
      <c r="O15" s="5"/>
    </row>
    <row r="16" spans="1:15" ht="12.75">
      <c r="A16" s="19">
        <v>1</v>
      </c>
      <c r="B16" s="19">
        <v>2</v>
      </c>
      <c r="C16" s="19"/>
      <c r="D16" s="20">
        <v>3</v>
      </c>
      <c r="E16" s="19">
        <v>4</v>
      </c>
      <c r="F16" s="19">
        <v>5</v>
      </c>
      <c r="G16" s="19">
        <v>6</v>
      </c>
      <c r="H16" s="20">
        <v>7</v>
      </c>
      <c r="I16" s="19">
        <v>8</v>
      </c>
      <c r="J16" s="19">
        <v>9</v>
      </c>
      <c r="K16" s="19">
        <v>10</v>
      </c>
      <c r="L16" s="5"/>
      <c r="M16" s="5"/>
      <c r="N16" s="5"/>
      <c r="O16" s="5"/>
    </row>
    <row r="17" spans="1:11" ht="12.75">
      <c r="A17" s="18" t="s">
        <v>25</v>
      </c>
      <c r="B17" t="s">
        <v>7</v>
      </c>
      <c r="D17">
        <f>SUM(E17+F17+G17)</f>
        <v>2.6</v>
      </c>
      <c r="E17">
        <v>0.2</v>
      </c>
      <c r="G17">
        <v>2.4</v>
      </c>
      <c r="H17">
        <f>SUM(I17+J17+K17)</f>
        <v>12.799999999999999</v>
      </c>
      <c r="I17">
        <v>0.6</v>
      </c>
      <c r="K17">
        <v>12.2</v>
      </c>
    </row>
    <row r="18" spans="1:11" ht="12.75">
      <c r="A18" s="18" t="s">
        <v>26</v>
      </c>
      <c r="B18" t="s">
        <v>8</v>
      </c>
      <c r="D18">
        <f>SUM(E18+F18+G18)</f>
        <v>0.1</v>
      </c>
      <c r="G18">
        <v>0.1</v>
      </c>
      <c r="H18">
        <f aca="true" t="shared" si="0" ref="H18:H48">SUM(I18+J18+K18)</f>
        <v>9.399999999999999</v>
      </c>
      <c r="I18">
        <v>0.2</v>
      </c>
      <c r="K18">
        <v>9.2</v>
      </c>
    </row>
    <row r="19" spans="1:11" ht="12.75">
      <c r="A19" s="12"/>
      <c r="B19" t="s">
        <v>10</v>
      </c>
      <c r="D19">
        <f>SUM(E19+F19+G19)</f>
        <v>1.4</v>
      </c>
      <c r="E19">
        <v>0.2</v>
      </c>
      <c r="G19">
        <v>1.2</v>
      </c>
      <c r="H19">
        <f t="shared" si="0"/>
        <v>5.2</v>
      </c>
      <c r="K19">
        <v>5.2</v>
      </c>
    </row>
    <row r="20" spans="2:11" s="30" customFormat="1" ht="12.75">
      <c r="B20" s="30" t="s">
        <v>11</v>
      </c>
      <c r="D20" s="30">
        <f>SUM(E20+F20+G20)</f>
        <v>4.1000000000000005</v>
      </c>
      <c r="E20" s="30">
        <f>SUM(E17:E19)</f>
        <v>0.4</v>
      </c>
      <c r="G20" s="30">
        <f>SUM(G17:G19)</f>
        <v>3.7</v>
      </c>
      <c r="H20" s="30">
        <f t="shared" si="0"/>
        <v>27.4</v>
      </c>
      <c r="I20" s="30">
        <f>SUM(I17:I19)</f>
        <v>0.8</v>
      </c>
      <c r="K20" s="30">
        <f>SUM(K17:K19)</f>
        <v>26.599999999999998</v>
      </c>
    </row>
    <row r="21" ht="12.75">
      <c r="A21" s="12"/>
    </row>
    <row r="22" spans="1:11" ht="12.75">
      <c r="A22" s="18" t="s">
        <v>25</v>
      </c>
      <c r="B22" t="s">
        <v>12</v>
      </c>
      <c r="H22">
        <f t="shared" si="0"/>
        <v>1.5</v>
      </c>
      <c r="K22">
        <v>1.5</v>
      </c>
    </row>
    <row r="23" spans="1:11" ht="12.75">
      <c r="A23" s="12" t="s">
        <v>27</v>
      </c>
      <c r="B23" t="s">
        <v>13</v>
      </c>
      <c r="D23">
        <f aca="true" t="shared" si="1" ref="D23:D48">SUM(E23+F23+G23)</f>
        <v>0.8</v>
      </c>
      <c r="E23">
        <v>0.4</v>
      </c>
      <c r="G23">
        <v>0.4</v>
      </c>
      <c r="H23">
        <f t="shared" si="0"/>
        <v>1</v>
      </c>
      <c r="I23">
        <v>0.4</v>
      </c>
      <c r="K23">
        <v>0.6</v>
      </c>
    </row>
    <row r="24" spans="1:11" ht="12.75">
      <c r="A24" s="12"/>
      <c r="B24" t="s">
        <v>14</v>
      </c>
      <c r="D24">
        <f t="shared" si="1"/>
        <v>0.5</v>
      </c>
      <c r="G24">
        <v>0.5</v>
      </c>
      <c r="H24">
        <f t="shared" si="0"/>
        <v>0.30000000000000004</v>
      </c>
      <c r="J24">
        <v>0.1</v>
      </c>
      <c r="K24">
        <v>0.2</v>
      </c>
    </row>
    <row r="25" spans="1:7" ht="12.75">
      <c r="A25" s="12"/>
      <c r="B25" t="s">
        <v>15</v>
      </c>
      <c r="D25">
        <f t="shared" si="1"/>
        <v>0.2</v>
      </c>
      <c r="F25">
        <v>0.1</v>
      </c>
      <c r="G25">
        <v>0.1</v>
      </c>
    </row>
    <row r="26" spans="1:11" ht="12.75">
      <c r="A26" s="12"/>
      <c r="B26" t="s">
        <v>16</v>
      </c>
      <c r="H26">
        <f t="shared" si="0"/>
        <v>2.6</v>
      </c>
      <c r="I26">
        <v>0.1</v>
      </c>
      <c r="K26">
        <v>2.5</v>
      </c>
    </row>
    <row r="27" spans="2:11" s="30" customFormat="1" ht="12.75">
      <c r="B27" s="30" t="s">
        <v>11</v>
      </c>
      <c r="D27" s="30">
        <f t="shared" si="1"/>
        <v>1.5</v>
      </c>
      <c r="E27" s="30">
        <f>SUM(E22:E26)</f>
        <v>0.4</v>
      </c>
      <c r="F27" s="30">
        <f>SUM(F22:F26)</f>
        <v>0.1</v>
      </c>
      <c r="G27" s="30">
        <f>SUM(G22:G26)</f>
        <v>1</v>
      </c>
      <c r="H27" s="30">
        <f t="shared" si="0"/>
        <v>5.4</v>
      </c>
      <c r="I27" s="30">
        <f>SUM(I22:I26)</f>
        <v>0.5</v>
      </c>
      <c r="J27" s="30">
        <f>SUM(J22:J26)</f>
        <v>0.1</v>
      </c>
      <c r="K27" s="30">
        <f>SUM(K22:K26)</f>
        <v>4.800000000000001</v>
      </c>
    </row>
    <row r="28" spans="1:13" ht="12.75">
      <c r="A28" s="12"/>
      <c r="B28" s="12"/>
      <c r="E28" s="12"/>
      <c r="F28" s="12"/>
      <c r="G28" s="12"/>
      <c r="I28" s="12"/>
      <c r="J28" s="12"/>
      <c r="K28" s="12"/>
      <c r="L28" s="12"/>
      <c r="M28" s="12"/>
    </row>
    <row r="29" spans="1:11" ht="12.75">
      <c r="A29" s="18" t="s">
        <v>25</v>
      </c>
      <c r="B29" t="s">
        <v>17</v>
      </c>
      <c r="D29">
        <f t="shared" si="1"/>
        <v>2.7</v>
      </c>
      <c r="E29">
        <v>1</v>
      </c>
      <c r="G29">
        <v>1.7</v>
      </c>
      <c r="H29">
        <f t="shared" si="0"/>
        <v>5</v>
      </c>
      <c r="K29">
        <v>5</v>
      </c>
    </row>
    <row r="30" spans="1:11" s="30" customFormat="1" ht="12.75">
      <c r="A30" s="30" t="s">
        <v>28</v>
      </c>
      <c r="B30" s="30" t="s">
        <v>11</v>
      </c>
      <c r="D30" s="30">
        <f t="shared" si="1"/>
        <v>2.7</v>
      </c>
      <c r="E30" s="30">
        <f>E29</f>
        <v>1</v>
      </c>
      <c r="G30" s="30">
        <f>G29</f>
        <v>1.7</v>
      </c>
      <c r="H30" s="30">
        <f>H29</f>
        <v>5</v>
      </c>
      <c r="K30" s="30">
        <f>K29</f>
        <v>5</v>
      </c>
    </row>
    <row r="31" ht="12.75">
      <c r="A31" s="12"/>
    </row>
    <row r="32" spans="1:11" ht="12.75">
      <c r="A32" s="18" t="s">
        <v>25</v>
      </c>
      <c r="B32" t="s">
        <v>12</v>
      </c>
      <c r="D32">
        <f t="shared" si="1"/>
        <v>3.3</v>
      </c>
      <c r="E32">
        <v>0.3</v>
      </c>
      <c r="G32">
        <v>3</v>
      </c>
      <c r="H32">
        <f t="shared" si="0"/>
        <v>6.3</v>
      </c>
      <c r="K32">
        <v>6.3</v>
      </c>
    </row>
    <row r="33" spans="1:9" ht="12.75">
      <c r="A33" s="12" t="s">
        <v>29</v>
      </c>
      <c r="B33" t="s">
        <v>13</v>
      </c>
      <c r="D33">
        <f t="shared" si="1"/>
        <v>0.4</v>
      </c>
      <c r="E33">
        <v>0.4</v>
      </c>
      <c r="H33">
        <f t="shared" si="0"/>
        <v>0.2</v>
      </c>
      <c r="I33">
        <v>0.2</v>
      </c>
    </row>
    <row r="34" spans="2:11" s="30" customFormat="1" ht="12.75">
      <c r="B34" s="30" t="s">
        <v>11</v>
      </c>
      <c r="D34" s="30">
        <f t="shared" si="1"/>
        <v>3.7</v>
      </c>
      <c r="E34" s="30">
        <f>SUM(E32:E33)</f>
        <v>0.7</v>
      </c>
      <c r="G34" s="30">
        <f>SUM(G32:G33)</f>
        <v>3</v>
      </c>
      <c r="H34" s="30">
        <f t="shared" si="0"/>
        <v>6.5</v>
      </c>
      <c r="I34" s="30">
        <f>I32+I33</f>
        <v>0.2</v>
      </c>
      <c r="K34" s="30">
        <f>SUM(K32:K33)</f>
        <v>6.3</v>
      </c>
    </row>
    <row r="35" ht="12.75">
      <c r="A35" s="12"/>
    </row>
    <row r="36" spans="1:11" ht="12.75">
      <c r="A36" s="18" t="s">
        <v>25</v>
      </c>
      <c r="B36" t="s">
        <v>13</v>
      </c>
      <c r="D36">
        <f t="shared" si="1"/>
        <v>3.3</v>
      </c>
      <c r="E36">
        <v>1</v>
      </c>
      <c r="G36">
        <v>2.3</v>
      </c>
      <c r="H36">
        <f t="shared" si="0"/>
        <v>23.900000000000002</v>
      </c>
      <c r="I36">
        <v>1.1</v>
      </c>
      <c r="K36">
        <v>22.8</v>
      </c>
    </row>
    <row r="37" spans="1:11" s="30" customFormat="1" ht="12.75">
      <c r="A37" s="30" t="s">
        <v>30</v>
      </c>
      <c r="B37" s="30" t="s">
        <v>11</v>
      </c>
      <c r="D37" s="30">
        <f>D36</f>
        <v>3.3</v>
      </c>
      <c r="E37" s="30">
        <f aca="true" t="shared" si="2" ref="E37:K37">E36</f>
        <v>1</v>
      </c>
      <c r="G37" s="30">
        <f t="shared" si="2"/>
        <v>2.3</v>
      </c>
      <c r="H37" s="30">
        <f t="shared" si="2"/>
        <v>23.900000000000002</v>
      </c>
      <c r="I37" s="30">
        <f t="shared" si="2"/>
        <v>1.1</v>
      </c>
      <c r="K37" s="30">
        <f t="shared" si="2"/>
        <v>22.8</v>
      </c>
    </row>
    <row r="38" ht="12.75">
      <c r="A38" s="12"/>
    </row>
    <row r="39" spans="1:11" ht="12.75">
      <c r="A39" s="18" t="s">
        <v>25</v>
      </c>
      <c r="B39" t="s">
        <v>13</v>
      </c>
      <c r="D39">
        <f t="shared" si="1"/>
        <v>1.2</v>
      </c>
      <c r="G39">
        <v>1.2</v>
      </c>
      <c r="H39">
        <f t="shared" si="0"/>
        <v>1.1</v>
      </c>
      <c r="K39">
        <v>1.1</v>
      </c>
    </row>
    <row r="40" spans="1:11" ht="12.75">
      <c r="A40" s="12" t="s">
        <v>31</v>
      </c>
      <c r="B40" t="s">
        <v>18</v>
      </c>
      <c r="D40">
        <f t="shared" si="1"/>
        <v>2.3000000000000003</v>
      </c>
      <c r="E40">
        <v>0.2</v>
      </c>
      <c r="G40">
        <v>2.1</v>
      </c>
      <c r="H40">
        <f t="shared" si="0"/>
        <v>1.5</v>
      </c>
      <c r="K40">
        <v>1.5</v>
      </c>
    </row>
    <row r="41" spans="1:11" ht="12.75">
      <c r="A41" s="12"/>
      <c r="B41" t="s">
        <v>19</v>
      </c>
      <c r="H41">
        <f t="shared" si="0"/>
        <v>0.1</v>
      </c>
      <c r="K41">
        <v>0.1</v>
      </c>
    </row>
    <row r="42" spans="1:5" ht="12.75">
      <c r="A42" s="12"/>
      <c r="B42" t="s">
        <v>20</v>
      </c>
      <c r="D42">
        <f t="shared" si="1"/>
        <v>0.9</v>
      </c>
      <c r="E42">
        <v>0.9</v>
      </c>
    </row>
    <row r="43" spans="2:11" s="30" customFormat="1" ht="12.75">
      <c r="B43" s="30" t="s">
        <v>11</v>
      </c>
      <c r="D43" s="30">
        <f t="shared" si="1"/>
        <v>4.4</v>
      </c>
      <c r="E43" s="30">
        <f>SUM(E39:E42)</f>
        <v>1.1</v>
      </c>
      <c r="G43" s="30">
        <f>SUM(G39:G42)</f>
        <v>3.3</v>
      </c>
      <c r="H43" s="30">
        <f t="shared" si="0"/>
        <v>2.7</v>
      </c>
      <c r="K43" s="30">
        <f>SUM(K39:K42)</f>
        <v>2.7</v>
      </c>
    </row>
    <row r="45" spans="1:11" ht="12.75">
      <c r="A45" s="18" t="s">
        <v>25</v>
      </c>
      <c r="B45" t="s">
        <v>12</v>
      </c>
      <c r="D45">
        <f t="shared" si="1"/>
        <v>0.6</v>
      </c>
      <c r="F45">
        <v>0.1</v>
      </c>
      <c r="G45">
        <v>0.5</v>
      </c>
      <c r="H45">
        <f t="shared" si="0"/>
        <v>1.1</v>
      </c>
      <c r="J45">
        <v>0.1</v>
      </c>
      <c r="K45">
        <v>1</v>
      </c>
    </row>
    <row r="46" spans="1:11" ht="12.75">
      <c r="A46" s="12" t="s">
        <v>32</v>
      </c>
      <c r="B46" t="s">
        <v>13</v>
      </c>
      <c r="H46">
        <f t="shared" si="0"/>
        <v>1.3</v>
      </c>
      <c r="I46">
        <v>0.2</v>
      </c>
      <c r="K46">
        <v>1.1</v>
      </c>
    </row>
    <row r="47" spans="1:5" ht="12.75">
      <c r="A47" s="12"/>
      <c r="B47" t="s">
        <v>20</v>
      </c>
      <c r="D47">
        <f t="shared" si="1"/>
        <v>0.7</v>
      </c>
      <c r="E47">
        <v>0.7</v>
      </c>
    </row>
    <row r="48" spans="2:11" s="30" customFormat="1" ht="12.75">
      <c r="B48" s="30" t="s">
        <v>11</v>
      </c>
      <c r="D48" s="30">
        <f t="shared" si="1"/>
        <v>1.2999999999999998</v>
      </c>
      <c r="E48" s="30">
        <f>SUM(E45:E47)</f>
        <v>0.7</v>
      </c>
      <c r="F48" s="30">
        <f>SUM(F45:F47)</f>
        <v>0.1</v>
      </c>
      <c r="G48" s="30">
        <f>SUM(G45:G47)</f>
        <v>0.5</v>
      </c>
      <c r="H48" s="30">
        <f t="shared" si="0"/>
        <v>2.4000000000000004</v>
      </c>
      <c r="I48" s="30">
        <f>SUM(I45:I47)</f>
        <v>0.2</v>
      </c>
      <c r="J48" s="30">
        <f>SUM(J45:J47)</f>
        <v>0.1</v>
      </c>
      <c r="K48" s="30">
        <f>SUM(K45:K47)</f>
        <v>2.1</v>
      </c>
    </row>
    <row r="50" spans="1:11" ht="12.75">
      <c r="A50" s="18" t="s">
        <v>25</v>
      </c>
      <c r="B50" t="s">
        <v>19</v>
      </c>
      <c r="D50">
        <f aca="true" t="shared" si="3" ref="D50:D78">SUM(E50+F50+G50)</f>
        <v>2.0999999999999996</v>
      </c>
      <c r="E50">
        <v>0.7</v>
      </c>
      <c r="G50">
        <v>1.4</v>
      </c>
      <c r="H50">
        <f>SUM(I50+J50+K50)</f>
        <v>2.4</v>
      </c>
      <c r="J50">
        <v>0.1</v>
      </c>
      <c r="K50">
        <v>2.3</v>
      </c>
    </row>
    <row r="51" spans="1:11" s="30" customFormat="1" ht="12.75">
      <c r="A51" s="30" t="s">
        <v>33</v>
      </c>
      <c r="B51" s="30" t="s">
        <v>11</v>
      </c>
      <c r="D51" s="30">
        <f>D50</f>
        <v>2.0999999999999996</v>
      </c>
      <c r="E51" s="30">
        <f aca="true" t="shared" si="4" ref="E51:K51">E50</f>
        <v>0.7</v>
      </c>
      <c r="G51" s="30">
        <f t="shared" si="4"/>
        <v>1.4</v>
      </c>
      <c r="H51" s="30">
        <f t="shared" si="4"/>
        <v>2.4</v>
      </c>
      <c r="J51" s="30">
        <f t="shared" si="4"/>
        <v>0.1</v>
      </c>
      <c r="K51" s="30">
        <f t="shared" si="4"/>
        <v>2.3</v>
      </c>
    </row>
    <row r="52" ht="12.75">
      <c r="A52" s="12"/>
    </row>
    <row r="53" spans="1:5" ht="12" customHeight="1">
      <c r="A53" s="18" t="s">
        <v>25</v>
      </c>
      <c r="B53" t="s">
        <v>7</v>
      </c>
      <c r="D53">
        <f t="shared" si="3"/>
        <v>0.4</v>
      </c>
      <c r="E53">
        <v>0.4</v>
      </c>
    </row>
    <row r="54" spans="1:11" ht="12.75">
      <c r="A54" s="12" t="s">
        <v>34</v>
      </c>
      <c r="B54" t="s">
        <v>13</v>
      </c>
      <c r="D54">
        <f t="shared" si="3"/>
        <v>0.4</v>
      </c>
      <c r="E54">
        <v>0.3</v>
      </c>
      <c r="G54">
        <v>0.1</v>
      </c>
      <c r="H54">
        <f>SUM(I54+J54+K54)</f>
        <v>1</v>
      </c>
      <c r="K54">
        <v>1</v>
      </c>
    </row>
    <row r="55" spans="1:7" ht="12.75">
      <c r="A55" s="12"/>
      <c r="B55" t="s">
        <v>15</v>
      </c>
      <c r="D55">
        <f t="shared" si="3"/>
        <v>0.6</v>
      </c>
      <c r="F55">
        <v>0.1</v>
      </c>
      <c r="G55">
        <v>0.5</v>
      </c>
    </row>
    <row r="56" spans="1:7" ht="12.75">
      <c r="A56" s="12"/>
      <c r="B56" t="s">
        <v>16</v>
      </c>
      <c r="D56">
        <f t="shared" si="3"/>
        <v>1.8</v>
      </c>
      <c r="G56">
        <v>1.8</v>
      </c>
    </row>
    <row r="57" spans="2:11" s="30" customFormat="1" ht="12.75">
      <c r="B57" s="30" t="s">
        <v>11</v>
      </c>
      <c r="D57" s="30">
        <f t="shared" si="3"/>
        <v>3.1999999999999997</v>
      </c>
      <c r="E57" s="30">
        <f>SUM(E53:E56)</f>
        <v>0.7</v>
      </c>
      <c r="F57" s="30">
        <f>SUM(F53:F56)</f>
        <v>0.1</v>
      </c>
      <c r="G57" s="30">
        <f>SUM(G53:G56)</f>
        <v>2.4</v>
      </c>
      <c r="H57" s="30">
        <f>SUM(I57+J57+K57)</f>
        <v>1</v>
      </c>
      <c r="K57" s="30">
        <f>SUM(K53:K56)</f>
        <v>1</v>
      </c>
    </row>
    <row r="59" spans="1:5" ht="12.75">
      <c r="A59" s="18" t="s">
        <v>25</v>
      </c>
      <c r="B59" t="s">
        <v>13</v>
      </c>
      <c r="D59">
        <f t="shared" si="3"/>
        <v>0.4</v>
      </c>
      <c r="E59">
        <v>0.4</v>
      </c>
    </row>
    <row r="60" spans="1:11" ht="12.75">
      <c r="A60" s="12" t="s">
        <v>35</v>
      </c>
      <c r="B60" t="s">
        <v>14</v>
      </c>
      <c r="D60">
        <f t="shared" si="3"/>
        <v>3.6</v>
      </c>
      <c r="F60">
        <v>1.1</v>
      </c>
      <c r="G60">
        <v>2.5</v>
      </c>
      <c r="H60">
        <f>SUM(I60+J60+K60)</f>
        <v>2.7</v>
      </c>
      <c r="K60">
        <v>2.7</v>
      </c>
    </row>
    <row r="61" spans="1:5" ht="12.75">
      <c r="A61" s="12"/>
      <c r="B61" t="s">
        <v>21</v>
      </c>
      <c r="D61">
        <f t="shared" si="3"/>
        <v>0.1</v>
      </c>
      <c r="E61">
        <v>0.1</v>
      </c>
    </row>
    <row r="62" spans="1:5" ht="12.75">
      <c r="A62" s="12"/>
      <c r="B62" t="s">
        <v>16</v>
      </c>
      <c r="D62">
        <f t="shared" si="3"/>
        <v>0.1</v>
      </c>
      <c r="E62">
        <v>0.1</v>
      </c>
    </row>
    <row r="63" spans="2:11" s="30" customFormat="1" ht="12.75">
      <c r="B63" s="30" t="s">
        <v>11</v>
      </c>
      <c r="D63" s="30">
        <f t="shared" si="3"/>
        <v>4.2</v>
      </c>
      <c r="E63" s="30">
        <f>SUM(E59:E62)</f>
        <v>0.6</v>
      </c>
      <c r="F63" s="30">
        <f>SUM(F59:F62)</f>
        <v>1.1</v>
      </c>
      <c r="G63" s="30">
        <f>SUM(G59:G62)</f>
        <v>2.5</v>
      </c>
      <c r="H63" s="30">
        <f>SUM(I63+J63+K63)</f>
        <v>2.7</v>
      </c>
      <c r="K63" s="30">
        <f>SUM(K59:K62)</f>
        <v>2.7</v>
      </c>
    </row>
    <row r="65" spans="1:11" ht="12.75">
      <c r="A65" s="18" t="s">
        <v>25</v>
      </c>
      <c r="B65" t="s">
        <v>13</v>
      </c>
      <c r="D65">
        <f t="shared" si="3"/>
        <v>0.5</v>
      </c>
      <c r="E65">
        <v>0.5</v>
      </c>
      <c r="H65">
        <f>SUM(I65+J65+K65)</f>
        <v>1.2</v>
      </c>
      <c r="K65">
        <v>1.2</v>
      </c>
    </row>
    <row r="66" spans="1:11" ht="12.75">
      <c r="A66" s="12" t="s">
        <v>36</v>
      </c>
      <c r="B66" t="s">
        <v>20</v>
      </c>
      <c r="D66">
        <f t="shared" si="3"/>
        <v>0.4</v>
      </c>
      <c r="E66">
        <v>0.4</v>
      </c>
      <c r="H66">
        <f>SUM(I66+J66+K66)</f>
        <v>0.3</v>
      </c>
      <c r="K66">
        <v>0.3</v>
      </c>
    </row>
    <row r="67" spans="1:11" ht="12.75">
      <c r="A67" s="12"/>
      <c r="B67" t="s">
        <v>16</v>
      </c>
      <c r="D67">
        <f t="shared" si="3"/>
        <v>0</v>
      </c>
      <c r="H67">
        <f>SUM(I67+J67+K67)</f>
        <v>1.5</v>
      </c>
      <c r="K67">
        <v>1.5</v>
      </c>
    </row>
    <row r="68" spans="1:5" ht="12.75">
      <c r="A68" s="12"/>
      <c r="B68" t="s">
        <v>19</v>
      </c>
      <c r="D68">
        <f t="shared" si="3"/>
        <v>0.1</v>
      </c>
      <c r="E68">
        <v>0.1</v>
      </c>
    </row>
    <row r="69" spans="2:11" s="30" customFormat="1" ht="12.75">
      <c r="B69" s="30" t="s">
        <v>11</v>
      </c>
      <c r="D69" s="30">
        <f t="shared" si="3"/>
        <v>1</v>
      </c>
      <c r="E69" s="30">
        <f>SUM(E65:E68)</f>
        <v>1</v>
      </c>
      <c r="H69" s="30">
        <f>SUM(I69+J69+K69)</f>
        <v>3</v>
      </c>
      <c r="K69" s="30">
        <f>SUM(K65:K67)</f>
        <v>3</v>
      </c>
    </row>
    <row r="70" spans="1:1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2.75">
      <c r="A71" s="18" t="s">
        <v>25</v>
      </c>
      <c r="B71" t="s">
        <v>13</v>
      </c>
      <c r="D71">
        <f t="shared" si="3"/>
        <v>0.9</v>
      </c>
      <c r="E71">
        <v>0.4</v>
      </c>
      <c r="G71">
        <v>0.5</v>
      </c>
      <c r="H71">
        <f>SUM(I71+J71+K71)</f>
        <v>0.7</v>
      </c>
      <c r="I71">
        <v>0.4</v>
      </c>
      <c r="K71">
        <v>0.3</v>
      </c>
    </row>
    <row r="72" spans="1:11" ht="12.75">
      <c r="A72" s="12" t="s">
        <v>37</v>
      </c>
      <c r="B72" t="s">
        <v>14</v>
      </c>
      <c r="D72">
        <f t="shared" si="3"/>
        <v>0.5</v>
      </c>
      <c r="F72">
        <v>0.1</v>
      </c>
      <c r="G72">
        <v>0.4</v>
      </c>
      <c r="H72">
        <f>SUM(I72+J72+K72)</f>
        <v>0.30000000000000004</v>
      </c>
      <c r="J72">
        <v>0.1</v>
      </c>
      <c r="K72">
        <v>0.2</v>
      </c>
    </row>
    <row r="73" spans="1:7" ht="12.75">
      <c r="A73" s="12"/>
      <c r="B73" t="s">
        <v>15</v>
      </c>
      <c r="D73">
        <f t="shared" si="3"/>
        <v>0.3</v>
      </c>
      <c r="G73">
        <v>0.3</v>
      </c>
    </row>
    <row r="74" spans="1:7" ht="12.75">
      <c r="A74" s="12"/>
      <c r="B74" t="s">
        <v>22</v>
      </c>
      <c r="D74">
        <f t="shared" si="3"/>
        <v>0.2</v>
      </c>
      <c r="F74">
        <v>0.1</v>
      </c>
      <c r="G74">
        <v>0.1</v>
      </c>
    </row>
    <row r="75" spans="1:11" ht="12.75">
      <c r="A75" s="12"/>
      <c r="B75" t="s">
        <v>16</v>
      </c>
      <c r="D75">
        <f t="shared" si="3"/>
        <v>1</v>
      </c>
      <c r="E75">
        <v>0.1</v>
      </c>
      <c r="G75">
        <v>0.9</v>
      </c>
      <c r="H75">
        <f>SUM(I75+J75+K75)</f>
        <v>2.2</v>
      </c>
      <c r="K75">
        <v>2.2</v>
      </c>
    </row>
    <row r="76" spans="2:11" s="30" customFormat="1" ht="12.75">
      <c r="B76" s="30" t="s">
        <v>11</v>
      </c>
      <c r="D76" s="30">
        <f t="shared" si="3"/>
        <v>2.9000000000000004</v>
      </c>
      <c r="E76" s="30">
        <f>SUM(E71:E75)</f>
        <v>0.5</v>
      </c>
      <c r="F76" s="30">
        <f>SUM(F71:F75)</f>
        <v>0.2</v>
      </c>
      <c r="G76" s="30">
        <f>SUM(G71:G75)</f>
        <v>2.2</v>
      </c>
      <c r="H76" s="30">
        <f>SUM(I76+J76+K76)</f>
        <v>3.2</v>
      </c>
      <c r="I76" s="30">
        <f>SUM(I71:I75)</f>
        <v>0.4</v>
      </c>
      <c r="J76" s="30">
        <f>SUM(J71:J75)</f>
        <v>0.1</v>
      </c>
      <c r="K76" s="30">
        <f>SUM(K71:K75)</f>
        <v>2.7</v>
      </c>
    </row>
    <row r="77" spans="1:15" ht="12.75">
      <c r="A77" s="19">
        <v>1</v>
      </c>
      <c r="B77" s="19">
        <v>2</v>
      </c>
      <c r="C77" s="28"/>
      <c r="D77" s="19">
        <v>3</v>
      </c>
      <c r="E77" s="29">
        <v>4</v>
      </c>
      <c r="F77" s="19">
        <v>5</v>
      </c>
      <c r="G77" s="28">
        <v>6</v>
      </c>
      <c r="H77" s="19">
        <v>7</v>
      </c>
      <c r="I77" s="29">
        <v>8</v>
      </c>
      <c r="J77" s="19">
        <v>9</v>
      </c>
      <c r="K77" s="19">
        <v>10</v>
      </c>
      <c r="L77" s="5"/>
      <c r="M77" s="5"/>
      <c r="N77" s="5"/>
      <c r="O77" s="5"/>
    </row>
    <row r="78" spans="1:11" ht="12.75">
      <c r="A78" s="18" t="s">
        <v>25</v>
      </c>
      <c r="B78" t="s">
        <v>21</v>
      </c>
      <c r="D78">
        <f t="shared" si="3"/>
        <v>5.5</v>
      </c>
      <c r="E78">
        <v>1.1</v>
      </c>
      <c r="F78">
        <v>0.3</v>
      </c>
      <c r="G78">
        <v>4.1</v>
      </c>
      <c r="H78">
        <f>SUM(I78+J78+K78)</f>
        <v>7.8999999999999995</v>
      </c>
      <c r="I78">
        <v>0.1</v>
      </c>
      <c r="J78">
        <v>0.2</v>
      </c>
      <c r="K78">
        <v>7.6</v>
      </c>
    </row>
    <row r="79" spans="1:11" s="30" customFormat="1" ht="12.75">
      <c r="A79" s="30" t="s">
        <v>38</v>
      </c>
      <c r="B79" s="30" t="s">
        <v>11</v>
      </c>
      <c r="D79" s="30">
        <f>D78</f>
        <v>5.5</v>
      </c>
      <c r="E79" s="30">
        <f aca="true" t="shared" si="5" ref="E79:K79">E78</f>
        <v>1.1</v>
      </c>
      <c r="F79" s="30">
        <f t="shared" si="5"/>
        <v>0.3</v>
      </c>
      <c r="G79" s="30">
        <f t="shared" si="5"/>
        <v>4.1</v>
      </c>
      <c r="H79" s="30">
        <f t="shared" si="5"/>
        <v>7.8999999999999995</v>
      </c>
      <c r="I79" s="30">
        <f t="shared" si="5"/>
        <v>0.1</v>
      </c>
      <c r="J79" s="30">
        <f t="shared" si="5"/>
        <v>0.2</v>
      </c>
      <c r="K79" s="30">
        <f t="shared" si="5"/>
        <v>7.6</v>
      </c>
    </row>
    <row r="81" spans="1:11" ht="12.75">
      <c r="A81" s="18" t="s">
        <v>25</v>
      </c>
      <c r="B81" t="s">
        <v>13</v>
      </c>
      <c r="D81">
        <f aca="true" t="shared" si="6" ref="D81:D86">SUM(E81+F81+G81)</f>
        <v>1.6</v>
      </c>
      <c r="G81">
        <v>1.6</v>
      </c>
      <c r="H81">
        <f>SUM(I81+J81+K81)</f>
        <v>3.1</v>
      </c>
      <c r="K81">
        <v>3.1</v>
      </c>
    </row>
    <row r="82" spans="1:5" ht="12.75">
      <c r="A82" s="12" t="s">
        <v>39</v>
      </c>
      <c r="B82" t="s">
        <v>19</v>
      </c>
      <c r="D82">
        <f t="shared" si="6"/>
        <v>0.1</v>
      </c>
      <c r="E82">
        <v>0.1</v>
      </c>
    </row>
    <row r="83" spans="1:7" ht="12.75">
      <c r="A83" s="12"/>
      <c r="B83" t="s">
        <v>18</v>
      </c>
      <c r="D83">
        <f t="shared" si="6"/>
        <v>0.4</v>
      </c>
      <c r="G83">
        <v>0.4</v>
      </c>
    </row>
    <row r="84" spans="1:11" ht="12.75">
      <c r="A84" s="12"/>
      <c r="B84" t="s">
        <v>20</v>
      </c>
      <c r="D84">
        <f t="shared" si="6"/>
        <v>0.2</v>
      </c>
      <c r="E84">
        <v>0.2</v>
      </c>
      <c r="H84">
        <f>SUM(I84+J84+K84)</f>
        <v>0.2</v>
      </c>
      <c r="K84">
        <v>0.2</v>
      </c>
    </row>
    <row r="85" spans="1:11" ht="12.75">
      <c r="A85" s="12"/>
      <c r="B85" t="s">
        <v>23</v>
      </c>
      <c r="D85">
        <f t="shared" si="6"/>
        <v>0.1</v>
      </c>
      <c r="G85">
        <v>0.1</v>
      </c>
      <c r="H85">
        <f>SUM(I85+J85+K85)</f>
        <v>0.1</v>
      </c>
      <c r="K85">
        <v>0.1</v>
      </c>
    </row>
    <row r="86" spans="2:11" s="30" customFormat="1" ht="12.75">
      <c r="B86" s="30" t="s">
        <v>11</v>
      </c>
      <c r="D86" s="30">
        <f t="shared" si="6"/>
        <v>2.4000000000000004</v>
      </c>
      <c r="E86" s="30">
        <f>SUM(E81:E85)</f>
        <v>0.30000000000000004</v>
      </c>
      <c r="G86" s="30">
        <f>SUM(G81:G85)</f>
        <v>2.1</v>
      </c>
      <c r="H86" s="30">
        <f>SUM(I86+J86+K86)</f>
        <v>3.4000000000000004</v>
      </c>
      <c r="K86" s="30">
        <f>SUM(K81:K85)</f>
        <v>3.4000000000000004</v>
      </c>
    </row>
    <row r="88" spans="1:7" ht="12.75">
      <c r="A88" s="18" t="s">
        <v>25</v>
      </c>
      <c r="B88" t="s">
        <v>12</v>
      </c>
      <c r="D88">
        <f>SUM(E88+F88+G88)</f>
        <v>0.5</v>
      </c>
      <c r="G88">
        <v>0.5</v>
      </c>
    </row>
    <row r="89" spans="1:7" ht="12.75">
      <c r="A89" s="12" t="s">
        <v>40</v>
      </c>
      <c r="B89" t="s">
        <v>13</v>
      </c>
      <c r="D89">
        <f>SUM(E89+F89+G89)</f>
        <v>0.3</v>
      </c>
      <c r="G89">
        <v>0.3</v>
      </c>
    </row>
    <row r="90" spans="2:7" ht="12.75">
      <c r="B90" t="s">
        <v>15</v>
      </c>
      <c r="D90">
        <f>SUM(E90+F90+G90)</f>
        <v>2.1</v>
      </c>
      <c r="F90">
        <v>0.2</v>
      </c>
      <c r="G90">
        <v>1.9</v>
      </c>
    </row>
    <row r="91" spans="1:5" ht="12.75">
      <c r="A91" s="12"/>
      <c r="B91" t="s">
        <v>20</v>
      </c>
      <c r="D91">
        <f>SUM(E91+F91+G91)</f>
        <v>0.8</v>
      </c>
      <c r="E91">
        <v>0.8</v>
      </c>
    </row>
    <row r="92" spans="2:7" s="30" customFormat="1" ht="12.75">
      <c r="B92" s="30" t="s">
        <v>11</v>
      </c>
      <c r="D92" s="30">
        <f>SUM(E92+F92+G92)</f>
        <v>3.7</v>
      </c>
      <c r="E92" s="30">
        <f>SUM(E88:E91)</f>
        <v>0.8</v>
      </c>
      <c r="F92" s="30">
        <f>SUM(F88:F91)</f>
        <v>0.2</v>
      </c>
      <c r="G92" s="30">
        <f>SUM(G88:G91)</f>
        <v>2.7</v>
      </c>
    </row>
    <row r="94" spans="1:7" ht="12.75">
      <c r="A94" s="18" t="s">
        <v>25</v>
      </c>
      <c r="B94" t="s">
        <v>17</v>
      </c>
      <c r="D94">
        <f>SUM(E94+F94+G94)</f>
        <v>1.4</v>
      </c>
      <c r="E94">
        <v>0.2</v>
      </c>
      <c r="G94">
        <v>1.2</v>
      </c>
    </row>
    <row r="95" spans="1:11" ht="12.75">
      <c r="A95" s="12" t="s">
        <v>41</v>
      </c>
      <c r="B95" t="s">
        <v>12</v>
      </c>
      <c r="H95">
        <f>SUM(I95+J95+K95)</f>
        <v>1</v>
      </c>
      <c r="K95">
        <v>1</v>
      </c>
    </row>
    <row r="96" spans="1:11" ht="12.75">
      <c r="A96" s="12"/>
      <c r="B96" t="s">
        <v>13</v>
      </c>
      <c r="D96">
        <f>SUM(E96+F96+G96)</f>
        <v>0.2</v>
      </c>
      <c r="E96">
        <v>0.2</v>
      </c>
      <c r="H96">
        <f>SUM(I96+J96+K96)</f>
        <v>1</v>
      </c>
      <c r="K96">
        <v>1</v>
      </c>
    </row>
    <row r="97" spans="1:11" ht="12.75">
      <c r="A97" s="12"/>
      <c r="B97" t="s">
        <v>19</v>
      </c>
      <c r="D97">
        <f>SUM(E97+F97+G97)</f>
        <v>0.1</v>
      </c>
      <c r="E97">
        <v>0.1</v>
      </c>
      <c r="H97">
        <f>SUM(I97+J97+K97)</f>
        <v>0.2</v>
      </c>
      <c r="K97">
        <v>0.2</v>
      </c>
    </row>
    <row r="98" spans="1:7" ht="12.75">
      <c r="A98" s="12"/>
      <c r="B98" t="s">
        <v>15</v>
      </c>
      <c r="D98">
        <f>SUM(E98+F98+G98)</f>
        <v>0.30000000000000004</v>
      </c>
      <c r="F98">
        <v>0.2</v>
      </c>
      <c r="G98">
        <v>0.1</v>
      </c>
    </row>
    <row r="99" spans="2:11" s="30" customFormat="1" ht="12.75">
      <c r="B99" s="30" t="s">
        <v>11</v>
      </c>
      <c r="D99" s="30">
        <f>SUM(E99+F99+G99)</f>
        <v>2</v>
      </c>
      <c r="E99" s="30">
        <f>SUM(E94:E98)</f>
        <v>0.5</v>
      </c>
      <c r="F99" s="30">
        <f>SUM(F94:F98)</f>
        <v>0.2</v>
      </c>
      <c r="G99" s="30">
        <f>SUM(G94:G98)</f>
        <v>1.3</v>
      </c>
      <c r="H99" s="30">
        <f>SUM(I99+J99+K99)</f>
        <v>2.2</v>
      </c>
      <c r="K99" s="30">
        <f>SUM(K94:K98)</f>
        <v>2.2</v>
      </c>
    </row>
    <row r="101" spans="1:11" ht="12.75">
      <c r="A101" s="18" t="s">
        <v>25</v>
      </c>
      <c r="B101" t="s">
        <v>20</v>
      </c>
      <c r="D101">
        <f>SUM(E101+F101+G101)</f>
        <v>3.5</v>
      </c>
      <c r="E101">
        <v>1.5</v>
      </c>
      <c r="G101">
        <v>2</v>
      </c>
      <c r="H101">
        <f>SUM(I101+J101+K101)</f>
        <v>4.6</v>
      </c>
      <c r="I101">
        <v>0.3</v>
      </c>
      <c r="K101">
        <v>4.3</v>
      </c>
    </row>
    <row r="102" spans="1:2" s="30" customFormat="1" ht="12.75">
      <c r="A102" s="30" t="s">
        <v>42</v>
      </c>
      <c r="B102" s="30" t="s">
        <v>11</v>
      </c>
    </row>
    <row r="103" ht="12.75">
      <c r="A103" s="12"/>
    </row>
    <row r="104" spans="1:11" ht="12.75">
      <c r="A104" s="18" t="s">
        <v>25</v>
      </c>
      <c r="B104" t="s">
        <v>16</v>
      </c>
      <c r="D104">
        <f>SUM(E104+F104+G104)</f>
        <v>1.5</v>
      </c>
      <c r="E104">
        <v>0.1</v>
      </c>
      <c r="G104">
        <v>1.4</v>
      </c>
      <c r="H104">
        <f>SUM(I104+J104+K104)</f>
        <v>12</v>
      </c>
      <c r="I104">
        <v>0.5</v>
      </c>
      <c r="J104">
        <v>0.2</v>
      </c>
      <c r="K104">
        <v>11.3</v>
      </c>
    </row>
    <row r="105" spans="1:11" s="30" customFormat="1" ht="12.75">
      <c r="A105" s="30" t="s">
        <v>43</v>
      </c>
      <c r="B105" s="30" t="s">
        <v>11</v>
      </c>
      <c r="D105" s="30">
        <f>D104</f>
        <v>1.5</v>
      </c>
      <c r="E105" s="30">
        <f aca="true" t="shared" si="7" ref="E105:K105">E104</f>
        <v>0.1</v>
      </c>
      <c r="G105" s="30">
        <f t="shared" si="7"/>
        <v>1.4</v>
      </c>
      <c r="H105" s="30">
        <f t="shared" si="7"/>
        <v>12</v>
      </c>
      <c r="I105" s="30">
        <f t="shared" si="7"/>
        <v>0.5</v>
      </c>
      <c r="J105" s="30">
        <f t="shared" si="7"/>
        <v>0.2</v>
      </c>
      <c r="K105" s="30">
        <f t="shared" si="7"/>
        <v>11.3</v>
      </c>
    </row>
    <row r="106" ht="12.75">
      <c r="A106" s="12"/>
    </row>
    <row r="107" spans="1:5" ht="12.75">
      <c r="A107" s="18" t="s">
        <v>25</v>
      </c>
      <c r="B107" t="s">
        <v>7</v>
      </c>
      <c r="D107">
        <f>SUM(E107+F107+G107)</f>
        <v>0.6</v>
      </c>
      <c r="E107">
        <v>0.6</v>
      </c>
    </row>
    <row r="108" spans="1:7" ht="12.75">
      <c r="A108" s="12" t="s">
        <v>44</v>
      </c>
      <c r="B108" t="s">
        <v>14</v>
      </c>
      <c r="D108">
        <f>SUM(E108+F108+G108)</f>
        <v>0.30000000000000004</v>
      </c>
      <c r="F108">
        <v>0.1</v>
      </c>
      <c r="G108">
        <v>0.2</v>
      </c>
    </row>
    <row r="109" spans="1:7" ht="12.75">
      <c r="A109" s="12"/>
      <c r="B109" t="s">
        <v>15</v>
      </c>
      <c r="D109">
        <f>SUM(E109+F109+G109)</f>
        <v>0.2</v>
      </c>
      <c r="G109">
        <v>0.2</v>
      </c>
    </row>
    <row r="110" spans="1:5" ht="12.75">
      <c r="A110" s="12"/>
      <c r="B110" t="s">
        <v>21</v>
      </c>
      <c r="D110">
        <f>SUM(E110+F110+G110)</f>
        <v>0.1</v>
      </c>
      <c r="E110">
        <v>0.1</v>
      </c>
    </row>
    <row r="111" spans="1:11" ht="12.75">
      <c r="A111" s="12"/>
      <c r="B111" t="s">
        <v>16</v>
      </c>
      <c r="H111">
        <f>SUM(I111+J111+K111)</f>
        <v>1.5</v>
      </c>
      <c r="K111">
        <v>1.5</v>
      </c>
    </row>
    <row r="112" spans="1:7" ht="12.75">
      <c r="A112" s="12"/>
      <c r="B112" t="s">
        <v>22</v>
      </c>
      <c r="D112">
        <f>SUM(E112+F112+G112)</f>
        <v>0.7999999999999999</v>
      </c>
      <c r="F112">
        <v>0.1</v>
      </c>
      <c r="G112">
        <v>0.7</v>
      </c>
    </row>
    <row r="113" spans="2:11" s="30" customFormat="1" ht="12.75">
      <c r="B113" s="30" t="s">
        <v>11</v>
      </c>
      <c r="D113" s="30">
        <f>SUM(E113+F113+G113)</f>
        <v>2</v>
      </c>
      <c r="E113" s="30">
        <f>SUM(E107:E112)</f>
        <v>0.7</v>
      </c>
      <c r="F113" s="30">
        <f>SUM(F107:F112)</f>
        <v>0.2</v>
      </c>
      <c r="G113" s="30">
        <f>SUM(G107:G112)</f>
        <v>1.1</v>
      </c>
      <c r="H113" s="30">
        <f>SUM(I113+J113+K113)</f>
        <v>1.5</v>
      </c>
      <c r="K113" s="30">
        <f>SUM(K107:K112)</f>
        <v>1.5</v>
      </c>
    </row>
    <row r="115" spans="1:11" ht="12.75">
      <c r="A115" s="18" t="s">
        <v>25</v>
      </c>
      <c r="B115" t="s">
        <v>17</v>
      </c>
      <c r="D115">
        <f aca="true" t="shared" si="8" ref="D115:D120">SUM(E115+F115+G115)</f>
        <v>0.1</v>
      </c>
      <c r="E115">
        <v>0.1</v>
      </c>
      <c r="H115">
        <f>SUM(I115+J115+K115)</f>
        <v>0.7</v>
      </c>
      <c r="K115">
        <v>0.7</v>
      </c>
    </row>
    <row r="116" spans="1:5" ht="12.75">
      <c r="A116" s="12" t="s">
        <v>45</v>
      </c>
      <c r="B116" t="s">
        <v>13</v>
      </c>
      <c r="D116">
        <f t="shared" si="8"/>
        <v>0.1</v>
      </c>
      <c r="E116">
        <v>0.1</v>
      </c>
    </row>
    <row r="117" spans="1:5" ht="12.75">
      <c r="A117" s="12"/>
      <c r="B117" t="s">
        <v>19</v>
      </c>
      <c r="D117">
        <f t="shared" si="8"/>
        <v>0.1</v>
      </c>
      <c r="E117">
        <v>0.1</v>
      </c>
    </row>
    <row r="118" spans="1:5" ht="12.75">
      <c r="A118" s="12"/>
      <c r="B118" t="s">
        <v>20</v>
      </c>
      <c r="D118">
        <f t="shared" si="8"/>
        <v>0.5</v>
      </c>
      <c r="E118">
        <v>0.5</v>
      </c>
    </row>
    <row r="119" spans="1:11" ht="12.75">
      <c r="A119" s="12"/>
      <c r="B119" t="s">
        <v>23</v>
      </c>
      <c r="D119">
        <f t="shared" si="8"/>
        <v>0.1</v>
      </c>
      <c r="G119">
        <v>0.1</v>
      </c>
      <c r="H119">
        <f>SUM(I119+J119+K119)</f>
        <v>2</v>
      </c>
      <c r="K119">
        <v>2</v>
      </c>
    </row>
    <row r="120" spans="2:11" s="30" customFormat="1" ht="12.75">
      <c r="B120" s="30" t="s">
        <v>11</v>
      </c>
      <c r="D120" s="30">
        <f t="shared" si="8"/>
        <v>0.9</v>
      </c>
      <c r="E120" s="30">
        <f>SUM(E115:E119)</f>
        <v>0.8</v>
      </c>
      <c r="G120" s="30">
        <f>SUM(G115:G119)</f>
        <v>0.1</v>
      </c>
      <c r="H120" s="30">
        <f>SUM(I120+J120+K120)</f>
        <v>2.7</v>
      </c>
      <c r="K120" s="30">
        <f>SUM(K115:K119)</f>
        <v>2.7</v>
      </c>
    </row>
    <row r="122" spans="1:11" ht="12.75">
      <c r="A122" s="18" t="s">
        <v>25</v>
      </c>
      <c r="B122" t="s">
        <v>17</v>
      </c>
      <c r="D122">
        <f>SUM(E122+F122+G122)</f>
        <v>0.4</v>
      </c>
      <c r="E122">
        <v>0.2</v>
      </c>
      <c r="G122">
        <v>0.2</v>
      </c>
      <c r="H122">
        <f>SUM(I122+J122+K122)</f>
        <v>2</v>
      </c>
      <c r="K122">
        <v>2</v>
      </c>
    </row>
    <row r="123" spans="1:11" ht="12.75">
      <c r="A123" s="12" t="s">
        <v>46</v>
      </c>
      <c r="B123" t="s">
        <v>19</v>
      </c>
      <c r="D123">
        <f>SUM(E123+F123+G123)</f>
        <v>0.4</v>
      </c>
      <c r="F123">
        <v>0.2</v>
      </c>
      <c r="G123">
        <v>0.2</v>
      </c>
      <c r="H123">
        <f>SUM(I123+J123+K123)</f>
        <v>0.2</v>
      </c>
      <c r="K123">
        <v>0.2</v>
      </c>
    </row>
    <row r="124" spans="1:5" ht="12.75">
      <c r="A124" s="12"/>
      <c r="B124" t="s">
        <v>20</v>
      </c>
      <c r="D124">
        <f>SUM(E124+F124+G124)</f>
        <v>0.5</v>
      </c>
      <c r="E124">
        <v>0.5</v>
      </c>
    </row>
    <row r="125" spans="2:11" s="30" customFormat="1" ht="12.75">
      <c r="B125" s="30" t="s">
        <v>11</v>
      </c>
      <c r="D125" s="30">
        <f>SUM(E125+F125+G125)</f>
        <v>1.2999999999999998</v>
      </c>
      <c r="E125" s="30">
        <f>SUM(E122:E124)</f>
        <v>0.7</v>
      </c>
      <c r="F125" s="30">
        <f>SUM(F122:F124)</f>
        <v>0.2</v>
      </c>
      <c r="G125" s="30">
        <f>SUM(G122:G124)</f>
        <v>0.4</v>
      </c>
      <c r="H125" s="30">
        <f>SUM(I125+J125+K125)</f>
        <v>2.2</v>
      </c>
      <c r="K125" s="30">
        <f>SUM(K122:K124)</f>
        <v>2.2</v>
      </c>
    </row>
    <row r="127" spans="1:11" ht="12.75">
      <c r="A127" s="18" t="s">
        <v>25</v>
      </c>
      <c r="B127" t="s">
        <v>7</v>
      </c>
      <c r="D127">
        <f>SUM(E127+F127+G127)</f>
        <v>0.5</v>
      </c>
      <c r="G127">
        <v>0.5</v>
      </c>
      <c r="H127">
        <f>SUM(I127+J127+K127)</f>
        <v>1.6</v>
      </c>
      <c r="I127">
        <v>0.6</v>
      </c>
      <c r="K127">
        <v>1</v>
      </c>
    </row>
    <row r="128" spans="1:11" s="30" customFormat="1" ht="12.75">
      <c r="A128" s="30" t="s">
        <v>47</v>
      </c>
      <c r="B128" s="30" t="s">
        <v>11</v>
      </c>
      <c r="D128" s="30">
        <f>SUM(D127)</f>
        <v>0.5</v>
      </c>
      <c r="G128" s="30">
        <f>SUM(G127)</f>
        <v>0.5</v>
      </c>
      <c r="H128" s="30">
        <f>SUM(H127)</f>
        <v>1.6</v>
      </c>
      <c r="I128" s="30">
        <f>SUM(I127)</f>
        <v>0.6</v>
      </c>
      <c r="K128" s="30">
        <f>SUM(K127)</f>
        <v>1</v>
      </c>
    </row>
    <row r="129" ht="12.75">
      <c r="A129" s="12"/>
    </row>
    <row r="130" spans="1:11" ht="12.75">
      <c r="A130" s="18" t="s">
        <v>25</v>
      </c>
      <c r="B130" t="s">
        <v>13</v>
      </c>
      <c r="H130">
        <f>SUM(I130+J130+K130)</f>
        <v>0.5</v>
      </c>
      <c r="K130">
        <v>0.5</v>
      </c>
    </row>
    <row r="131" spans="1:7" ht="12.75">
      <c r="A131" s="12" t="s">
        <v>48</v>
      </c>
      <c r="B131" t="s">
        <v>18</v>
      </c>
      <c r="D131">
        <f>SUM(E131+F131+G131)</f>
        <v>0.2</v>
      </c>
      <c r="G131">
        <v>0.2</v>
      </c>
    </row>
    <row r="132" spans="1:11" ht="12.75">
      <c r="A132" s="12"/>
      <c r="B132" t="s">
        <v>20</v>
      </c>
      <c r="D132">
        <f>SUM(E132+F132+G132)</f>
        <v>0.4</v>
      </c>
      <c r="E132">
        <v>0.4</v>
      </c>
      <c r="H132">
        <f>SUM(I132+J132+K132)</f>
        <v>0.2</v>
      </c>
      <c r="K132">
        <v>0.2</v>
      </c>
    </row>
    <row r="133" spans="2:11" s="30" customFormat="1" ht="12.75">
      <c r="B133" s="30" t="s">
        <v>11</v>
      </c>
      <c r="D133" s="30">
        <f>SUM(E133+F133+G133)</f>
        <v>0.6000000000000001</v>
      </c>
      <c r="E133" s="30">
        <f>SUM(E130:E132)</f>
        <v>0.4</v>
      </c>
      <c r="G133" s="30">
        <f>SUM(G130:G132)</f>
        <v>0.2</v>
      </c>
      <c r="H133" s="30">
        <f>SUM(I133+J133+K133)</f>
        <v>0.7</v>
      </c>
      <c r="K133" s="30">
        <f>SUM(K130:K132)</f>
        <v>0.7</v>
      </c>
    </row>
    <row r="135" spans="1:7" ht="12.75">
      <c r="A135" s="18" t="s">
        <v>25</v>
      </c>
      <c r="B135" t="s">
        <v>12</v>
      </c>
      <c r="D135">
        <f>SUM(E135+F135+G135)</f>
        <v>0.30000000000000004</v>
      </c>
      <c r="F135">
        <v>0.1</v>
      </c>
      <c r="G135">
        <v>0.2</v>
      </c>
    </row>
    <row r="136" spans="1:11" ht="12.75">
      <c r="A136" s="12" t="s">
        <v>49</v>
      </c>
      <c r="B136" t="s">
        <v>13</v>
      </c>
      <c r="H136">
        <f>SUM(I136+J136+K136)</f>
        <v>0.6</v>
      </c>
      <c r="K136">
        <v>0.6</v>
      </c>
    </row>
    <row r="137" spans="1:5" ht="12.75">
      <c r="A137" s="12"/>
      <c r="B137" t="s">
        <v>20</v>
      </c>
      <c r="D137">
        <f>SUM(E137+F137+G137)</f>
        <v>0.7</v>
      </c>
      <c r="E137">
        <v>0.7</v>
      </c>
    </row>
    <row r="138" spans="2:11" s="30" customFormat="1" ht="12.75">
      <c r="B138" s="30" t="s">
        <v>11</v>
      </c>
      <c r="D138" s="30">
        <f>SUM(E138+F138+G138)</f>
        <v>1</v>
      </c>
      <c r="E138" s="30">
        <f>SUM(E135:E137)</f>
        <v>0.7</v>
      </c>
      <c r="F138" s="30">
        <f>SUM(F135:F137)</f>
        <v>0.1</v>
      </c>
      <c r="G138" s="30">
        <f>SUM(G135:G137)</f>
        <v>0.2</v>
      </c>
      <c r="H138" s="30">
        <f>SUM(I138+J138+K138)</f>
        <v>0.6</v>
      </c>
      <c r="K138" s="30">
        <f>SUM(K135:K137)</f>
        <v>0.6</v>
      </c>
    </row>
    <row r="139" ht="11.25" customHeight="1"/>
    <row r="140" spans="1:9" ht="12.75">
      <c r="A140" s="18" t="s">
        <v>25</v>
      </c>
      <c r="B140" t="s">
        <v>7</v>
      </c>
      <c r="H140">
        <f>SUM(I140+J140+K140)</f>
        <v>0.2</v>
      </c>
      <c r="I140">
        <v>0.2</v>
      </c>
    </row>
    <row r="141" spans="1:11" ht="12.75">
      <c r="A141" s="12" t="s">
        <v>50</v>
      </c>
      <c r="B141" t="s">
        <v>16</v>
      </c>
      <c r="H141">
        <f>SUM(I141+J141+K141)</f>
        <v>1.3</v>
      </c>
      <c r="I141">
        <v>0.3</v>
      </c>
      <c r="K141">
        <v>1</v>
      </c>
    </row>
    <row r="142" spans="2:11" s="30" customFormat="1" ht="12.75">
      <c r="B142" s="30" t="s">
        <v>11</v>
      </c>
      <c r="H142" s="30">
        <f>SUM(I142+J142+K142)</f>
        <v>1.5</v>
      </c>
      <c r="I142" s="30">
        <f>SUM(I140:I141)</f>
        <v>0.5</v>
      </c>
      <c r="K142" s="30">
        <f>SUM(K140:K141)</f>
        <v>1</v>
      </c>
    </row>
    <row r="143" spans="1:2" ht="12.75">
      <c r="A143" s="12"/>
      <c r="B143" s="12"/>
    </row>
    <row r="144" spans="1:11" ht="12.75">
      <c r="A144" s="18" t="s">
        <v>25</v>
      </c>
      <c r="B144" t="s">
        <v>13</v>
      </c>
      <c r="H144">
        <f>SUM(I144+J144+K144)</f>
        <v>0.5</v>
      </c>
      <c r="K144">
        <v>0.5</v>
      </c>
    </row>
    <row r="145" spans="1:5" ht="12.75">
      <c r="A145" s="12" t="s">
        <v>51</v>
      </c>
      <c r="B145" t="s">
        <v>20</v>
      </c>
      <c r="D145">
        <f>SUM(E145+F145+G145)</f>
        <v>0.4</v>
      </c>
      <c r="E145">
        <v>0.4</v>
      </c>
    </row>
    <row r="146" spans="2:11" s="30" customFormat="1" ht="12.75">
      <c r="B146" s="30" t="s">
        <v>11</v>
      </c>
      <c r="D146" s="30">
        <f>SUM(E146+F146+G146)</f>
        <v>0.4</v>
      </c>
      <c r="E146" s="30">
        <f>SUM(E144:E145)</f>
        <v>0.4</v>
      </c>
      <c r="H146" s="30">
        <f>SUM(I146+J146+K146)</f>
        <v>0.5</v>
      </c>
      <c r="K146" s="30">
        <f>SUM(K144:K145)</f>
        <v>0.5</v>
      </c>
    </row>
    <row r="148" spans="1:11" s="30" customFormat="1" ht="12.75">
      <c r="A148" s="30" t="s">
        <v>24</v>
      </c>
      <c r="D148" s="30">
        <f aca="true" t="shared" si="9" ref="D148:K148">D20+D27+D29+D34+D36+D43+D48+D50+D57+D63+D69+D76+D78+D86+D92+D99+D101+D104+D113+D120+D125+D127+D133+D138+D142+D146</f>
        <v>59.699999999999996</v>
      </c>
      <c r="E148" s="30">
        <f t="shared" si="9"/>
        <v>16.8</v>
      </c>
      <c r="F148" s="30">
        <f t="shared" si="9"/>
        <v>2.8000000000000007</v>
      </c>
      <c r="G148" s="30">
        <f t="shared" si="9"/>
        <v>40.1</v>
      </c>
      <c r="H148" s="30">
        <f t="shared" si="9"/>
        <v>127.00000000000003</v>
      </c>
      <c r="I148" s="30">
        <f t="shared" si="9"/>
        <v>5.199999999999999</v>
      </c>
      <c r="J148" s="30">
        <f>J20+J27+J29+J34+J36+J43+J48+J50+J57+J63+J69+J76+J78+J86+J92+J99+J101+J104+J113+J120+J125+J127+J133+J138+J142+J146</f>
        <v>0.8</v>
      </c>
      <c r="K148" s="30">
        <f t="shared" si="9"/>
        <v>121</v>
      </c>
    </row>
    <row r="149" ht="24" customHeight="1">
      <c r="A149" s="12"/>
    </row>
    <row r="150" spans="1:10" ht="12.75">
      <c r="A150" s="30" t="s">
        <v>66</v>
      </c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2.75">
      <c r="A151" s="30"/>
      <c r="B151" s="30"/>
      <c r="C151" s="30"/>
      <c r="D151" s="30"/>
      <c r="E151" s="30"/>
      <c r="F151" s="30"/>
      <c r="G151" s="30"/>
      <c r="H151" s="30"/>
      <c r="I151" s="30" t="s">
        <v>65</v>
      </c>
      <c r="J151" s="30"/>
    </row>
  </sheetData>
  <printOptions/>
  <pageMargins left="0.984251968503937" right="0.3937007874015748" top="0.3937007874015748" bottom="0.3937007874015748" header="0.31496062992125984" footer="0.11811023622047245"/>
  <pageSetup fitToHeight="4" fitToWidth="1" horizontalDpi="600" verticalDpi="600" orientation="portrait" paperSize="9" scale="83" r:id="rId1"/>
  <rowBreaks count="3" manualBreakCount="3">
    <brk id="38" max="11" man="1"/>
    <brk id="72" max="11" man="1"/>
    <brk id="138" max="11" man="1"/>
  </rowBreaks>
  <colBreaks count="1" manualBreakCount="1">
    <brk id="12" min="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2007-03-02T11:00:31Z</cp:lastPrinted>
  <dcterms:created xsi:type="dcterms:W3CDTF">2002-03-11T10:32:08Z</dcterms:created>
  <dcterms:modified xsi:type="dcterms:W3CDTF">2007-03-02T11:19:56Z</dcterms:modified>
  <cp:category/>
  <cp:version/>
  <cp:contentType/>
  <cp:contentStatus/>
</cp:coreProperties>
</file>