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1"/>
  </bookViews>
  <sheets>
    <sheet name="Лист1" sheetId="1" r:id="rId1"/>
    <sheet name="Лист2" sheetId="2" r:id="rId2"/>
  </sheets>
  <definedNames>
    <definedName name="_xlnm.Print_Area" localSheetId="0">'Лист1'!$A$1:$T$43</definedName>
    <definedName name="_xlnm.Print_Area" localSheetId="1">'Лист2'!$A$1:$T$44</definedName>
  </definedNames>
  <calcPr fullCalcOnLoad="1"/>
</workbook>
</file>

<file path=xl/sharedStrings.xml><?xml version="1.0" encoding="utf-8"?>
<sst xmlns="http://schemas.openxmlformats.org/spreadsheetml/2006/main" count="122" uniqueCount="50">
  <si>
    <t>(тыс.куб.метров)</t>
  </si>
  <si>
    <t>Всего</t>
  </si>
  <si>
    <t>Алатырский</t>
  </si>
  <si>
    <t>Батыревский</t>
  </si>
  <si>
    <t>Вурнарский</t>
  </si>
  <si>
    <t>Ибресинский</t>
  </si>
  <si>
    <t>Канашский</t>
  </si>
  <si>
    <t>Кирский</t>
  </si>
  <si>
    <t>Комсомольский</t>
  </si>
  <si>
    <t>Красночетайский</t>
  </si>
  <si>
    <t xml:space="preserve">Опытный </t>
  </si>
  <si>
    <t>Первомайский</t>
  </si>
  <si>
    <t>Порецкий</t>
  </si>
  <si>
    <t>Шемуршинский</t>
  </si>
  <si>
    <t>Шумерлинский</t>
  </si>
  <si>
    <t>Ядринский</t>
  </si>
  <si>
    <t>Янтиковский</t>
  </si>
  <si>
    <t>Всего по республике</t>
  </si>
  <si>
    <t>РАСПРЕДЕЛЕНИЕ</t>
  </si>
  <si>
    <t>хвой-ных пород</t>
  </si>
  <si>
    <t>в том числе</t>
  </si>
  <si>
    <t xml:space="preserve"> </t>
  </si>
  <si>
    <t>по I группе</t>
  </si>
  <si>
    <t>аукционах</t>
  </si>
  <si>
    <t xml:space="preserve">из них </t>
  </si>
  <si>
    <t>Наименование</t>
  </si>
  <si>
    <t xml:space="preserve">           для реализации на лесных </t>
  </si>
  <si>
    <t>по II группе</t>
  </si>
  <si>
    <t>городов</t>
  </si>
  <si>
    <t>твердо-лист-венных пород</t>
  </si>
  <si>
    <t>мягко-лист-венных пород</t>
  </si>
  <si>
    <t xml:space="preserve">для реализаци на лесных </t>
  </si>
  <si>
    <t>резерв</t>
  </si>
  <si>
    <t>Приложение № 1</t>
  </si>
  <si>
    <t>Приложение № 2</t>
  </si>
  <si>
    <t>администрациям районов и</t>
  </si>
  <si>
    <t>(тыс.куб.м)</t>
  </si>
  <si>
    <t xml:space="preserve">администрациям районов и </t>
  </si>
  <si>
    <t>лесосечного фонда на 2007 год в лесах II группы Чувашской Республики</t>
  </si>
  <si>
    <t>лесосечного фонда на 2007 год в лесах I группы Чувашской Республики</t>
  </si>
  <si>
    <t>в аренде</t>
  </si>
  <si>
    <t>мягко-лист-венных</t>
  </si>
  <si>
    <t xml:space="preserve">            Лесосечный фонд на  2007 год</t>
  </si>
  <si>
    <t xml:space="preserve">          Лесосечный фонд на  2007 год</t>
  </si>
  <si>
    <t>А.В. Ермолаев</t>
  </si>
  <si>
    <t>Начальник управления</t>
  </si>
  <si>
    <t>ГУ лесхозов</t>
  </si>
  <si>
    <t>от  01.03.2007    № 56</t>
  </si>
  <si>
    <t>ресурсов и экологии ЧР</t>
  </si>
  <si>
    <t>к приказу Министерства природных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</si>
</sst>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12"/>
      <name val="Arial Cyr"/>
      <family val="2"/>
    </font>
    <font>
      <sz val="16"/>
      <name val="Arial Cyr"/>
      <family val="2"/>
    </font>
    <font>
      <b/>
      <sz val="18"/>
      <name val="Arial Cyr"/>
      <family val="2"/>
    </font>
    <font>
      <sz val="18"/>
      <name val="Arial Cyr"/>
      <family val="2"/>
    </font>
    <font>
      <sz val="2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1.5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0" fontId="0" fillId="0" borderId="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0" xfId="0" applyFont="1" applyBorder="1" applyAlignment="1" applyProtection="1">
      <alignment/>
      <protection/>
    </xf>
    <xf numFmtId="0" fontId="0" fillId="0" borderId="2" xfId="0" applyBorder="1" applyAlignment="1">
      <alignment horizontal="center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8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9" fillId="0" borderId="9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9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7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4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2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/>
    </xf>
    <xf numFmtId="0" fontId="8" fillId="0" borderId="15" xfId="0" applyFont="1" applyBorder="1" applyAlignment="1">
      <alignment horizontal="left" vertical="top" wrapText="1"/>
    </xf>
    <xf numFmtId="164" fontId="8" fillId="0" borderId="0" xfId="0" applyNumberFormat="1" applyFont="1" applyBorder="1" applyAlignment="1" applyProtection="1">
      <alignment/>
      <protection locked="0"/>
    </xf>
    <xf numFmtId="164" fontId="8" fillId="0" borderId="0" xfId="0" applyNumberFormat="1" applyFont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8" fillId="0" borderId="0" xfId="0" applyNumberFormat="1" applyFont="1" applyAlignment="1" applyProtection="1">
      <alignment/>
      <protection locked="0"/>
    </xf>
    <xf numFmtId="164" fontId="8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1"/>
  <sheetViews>
    <sheetView zoomScale="85" zoomScaleNormal="85" workbookViewId="0" topLeftCell="A1">
      <selection activeCell="L2" sqref="L2:R4"/>
    </sheetView>
  </sheetViews>
  <sheetFormatPr defaultColWidth="9.00390625" defaultRowHeight="12.75"/>
  <cols>
    <col min="1" max="1" width="21.375" style="0" customWidth="1"/>
    <col min="2" max="2" width="8.25390625" style="0" customWidth="1"/>
    <col min="3" max="3" width="7.25390625" style="0" customWidth="1"/>
    <col min="4" max="4" width="8.75390625" style="0" customWidth="1"/>
    <col min="5" max="5" width="8.125" style="0" customWidth="1"/>
    <col min="6" max="6" width="7.375" style="0" customWidth="1"/>
    <col min="7" max="7" width="6.875" style="0" customWidth="1"/>
    <col min="8" max="8" width="8.375" style="0" customWidth="1"/>
    <col min="9" max="9" width="8.125" style="0" customWidth="1"/>
    <col min="10" max="10" width="8.75390625" style="0" customWidth="1"/>
    <col min="11" max="11" width="7.125" style="0" customWidth="1"/>
    <col min="12" max="13" width="8.125" style="0" customWidth="1"/>
    <col min="14" max="14" width="6.875" style="0" customWidth="1"/>
    <col min="15" max="15" width="7.75390625" style="0" customWidth="1"/>
    <col min="17" max="17" width="6.25390625" style="0" hidden="1" customWidth="1"/>
    <col min="18" max="18" width="6.875" style="0" hidden="1" customWidth="1"/>
    <col min="19" max="19" width="8.125" style="0" hidden="1" customWidth="1"/>
    <col min="20" max="20" width="8.00390625" style="0" hidden="1" customWidth="1"/>
  </cols>
  <sheetData>
    <row r="1" spans="1:22" ht="1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03" t="s">
        <v>33</v>
      </c>
      <c r="M1" s="103"/>
      <c r="N1" s="103"/>
      <c r="O1" s="103"/>
      <c r="P1" s="103"/>
      <c r="Q1" s="103"/>
      <c r="R1" s="1"/>
      <c r="S1" s="28"/>
      <c r="T1" s="28"/>
      <c r="U1" s="28"/>
      <c r="V1" s="28"/>
    </row>
    <row r="2" spans="1:22" ht="19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97" t="s">
        <v>49</v>
      </c>
      <c r="M2" s="97"/>
      <c r="N2" s="97"/>
      <c r="O2" s="97"/>
      <c r="P2" s="97"/>
      <c r="Q2" s="97"/>
      <c r="R2" s="97"/>
      <c r="S2" s="28"/>
      <c r="T2" s="28"/>
      <c r="U2" s="28"/>
      <c r="V2" s="28"/>
    </row>
    <row r="3" spans="1:27" ht="20.25" customHeight="1">
      <c r="A3" s="30"/>
      <c r="B3" s="30"/>
      <c r="C3" s="30"/>
      <c r="D3" s="30"/>
      <c r="E3" s="30"/>
      <c r="F3" s="30"/>
      <c r="G3" s="30"/>
      <c r="H3" s="28"/>
      <c r="I3" s="30"/>
      <c r="J3" s="30"/>
      <c r="K3" s="30"/>
      <c r="L3" s="98" t="s">
        <v>48</v>
      </c>
      <c r="M3" s="98"/>
      <c r="N3" s="98"/>
      <c r="O3" s="98"/>
      <c r="P3" s="98"/>
      <c r="Q3" s="98"/>
      <c r="R3" s="98"/>
      <c r="S3" s="28"/>
      <c r="T3" s="28"/>
      <c r="U3" s="28"/>
      <c r="V3" s="28"/>
      <c r="W3" s="1"/>
      <c r="X3" s="1"/>
      <c r="Y3" s="1"/>
      <c r="Z3" s="1"/>
      <c r="AA3" s="1"/>
    </row>
    <row r="4" spans="1:27" ht="20.25" customHeight="1">
      <c r="A4" s="30"/>
      <c r="B4" s="30"/>
      <c r="C4" s="30"/>
      <c r="D4" s="30"/>
      <c r="E4" s="30"/>
      <c r="F4" s="30"/>
      <c r="G4" s="30"/>
      <c r="H4" s="28"/>
      <c r="I4" s="30"/>
      <c r="J4" s="30"/>
      <c r="K4" s="30"/>
      <c r="L4" s="97" t="s">
        <v>47</v>
      </c>
      <c r="M4" s="97"/>
      <c r="N4" s="97"/>
      <c r="O4" s="97"/>
      <c r="P4" s="97"/>
      <c r="Q4" s="97"/>
      <c r="R4" s="97"/>
      <c r="S4" s="28"/>
      <c r="T4" s="28"/>
      <c r="U4" s="28"/>
      <c r="V4" s="28"/>
      <c r="W4" s="1"/>
      <c r="X4" s="1"/>
      <c r="Y4" s="1"/>
      <c r="Z4" s="1"/>
      <c r="AA4" s="1"/>
    </row>
    <row r="5" spans="1:27" ht="20.25" customHeight="1">
      <c r="A5" s="30"/>
      <c r="B5" s="30"/>
      <c r="C5" s="30"/>
      <c r="D5" s="30"/>
      <c r="E5" s="30"/>
      <c r="F5" s="30"/>
      <c r="G5" s="30"/>
      <c r="H5" s="28"/>
      <c r="I5" s="30"/>
      <c r="J5" s="30"/>
      <c r="K5" s="30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1"/>
      <c r="X5" s="1"/>
      <c r="Y5" s="1"/>
      <c r="Z5" s="1"/>
      <c r="AA5" s="1"/>
    </row>
    <row r="6" spans="1:27" ht="15.75">
      <c r="A6" s="30"/>
      <c r="B6" s="30"/>
      <c r="C6" s="18"/>
      <c r="D6" s="18"/>
      <c r="E6" s="18"/>
      <c r="F6" s="1"/>
      <c r="G6" s="19" t="s">
        <v>18</v>
      </c>
      <c r="H6" s="18"/>
      <c r="I6" s="18"/>
      <c r="J6" s="18"/>
      <c r="K6" s="18"/>
      <c r="L6" s="1"/>
      <c r="M6" s="28"/>
      <c r="N6" s="28"/>
      <c r="O6" s="28"/>
      <c r="P6" s="28"/>
      <c r="Q6" s="28"/>
      <c r="R6" s="28"/>
      <c r="S6" s="28"/>
      <c r="T6" s="28"/>
      <c r="U6" s="28"/>
      <c r="V6" s="28"/>
      <c r="W6" s="1"/>
      <c r="X6" s="1"/>
      <c r="Y6" s="1"/>
      <c r="Z6" s="1"/>
      <c r="AA6" s="1"/>
    </row>
    <row r="7" spans="1:27" ht="15">
      <c r="A7" s="32"/>
      <c r="B7" s="28"/>
      <c r="C7" s="1"/>
      <c r="D7" s="1"/>
      <c r="E7" s="1"/>
      <c r="F7" s="15"/>
      <c r="G7" s="15"/>
      <c r="H7" s="15" t="s">
        <v>39</v>
      </c>
      <c r="I7" s="15"/>
      <c r="J7" s="15"/>
      <c r="K7" s="19"/>
      <c r="L7" s="1"/>
      <c r="M7" s="28"/>
      <c r="N7" s="28"/>
      <c r="O7" s="28"/>
      <c r="P7" s="28"/>
      <c r="Q7" s="28"/>
      <c r="R7" s="28"/>
      <c r="S7" s="28"/>
      <c r="T7" s="28"/>
      <c r="U7" s="28"/>
      <c r="V7" s="28"/>
      <c r="W7" s="1"/>
      <c r="X7" s="1"/>
      <c r="Y7" s="1"/>
      <c r="Z7" s="1"/>
      <c r="AA7" s="1"/>
    </row>
    <row r="8" spans="1:27" ht="18" customHeight="1">
      <c r="A8" s="32"/>
      <c r="B8" s="32"/>
      <c r="C8" s="32"/>
      <c r="D8" s="28"/>
      <c r="E8" s="28"/>
      <c r="F8" s="26"/>
      <c r="G8" s="32"/>
      <c r="H8" s="32"/>
      <c r="I8" s="32"/>
      <c r="J8" s="32"/>
      <c r="K8" s="32"/>
      <c r="L8" s="27"/>
      <c r="M8" s="27"/>
      <c r="N8" s="27"/>
      <c r="O8" s="44" t="s">
        <v>36</v>
      </c>
      <c r="P8" s="44"/>
      <c r="Q8" s="28"/>
      <c r="T8" s="28"/>
      <c r="U8" s="28"/>
      <c r="V8" s="28"/>
      <c r="W8" s="1"/>
      <c r="X8" s="1"/>
      <c r="Y8" s="1"/>
      <c r="Z8" s="1"/>
      <c r="AA8" s="1"/>
    </row>
    <row r="9" spans="1:27" ht="15" hidden="1">
      <c r="A9" s="32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1"/>
      <c r="X9" s="1"/>
      <c r="Y9" s="1"/>
      <c r="Z9" s="1"/>
      <c r="AA9" s="1"/>
    </row>
    <row r="10" spans="1:27" ht="15" hidden="1">
      <c r="A10" s="32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7"/>
      <c r="N10" s="27"/>
      <c r="O10" s="27"/>
      <c r="P10" s="27"/>
      <c r="Q10" s="28"/>
      <c r="R10" s="28"/>
      <c r="S10" s="28"/>
      <c r="T10" s="28"/>
      <c r="U10" s="28"/>
      <c r="V10" s="28"/>
      <c r="W10" s="1"/>
      <c r="X10" s="1"/>
      <c r="Y10" s="1"/>
      <c r="Z10" s="1"/>
      <c r="AA10" s="1"/>
    </row>
    <row r="11" spans="1:27" ht="15" hidden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27"/>
      <c r="M11" s="27"/>
      <c r="N11" s="27"/>
      <c r="O11" s="27"/>
      <c r="P11" s="27"/>
      <c r="Q11" s="28"/>
      <c r="R11" s="28"/>
      <c r="S11" s="28"/>
      <c r="T11" s="28" t="s">
        <v>0</v>
      </c>
      <c r="U11" s="28"/>
      <c r="V11" s="28"/>
      <c r="W11" s="1"/>
      <c r="X11" s="1"/>
      <c r="Y11" s="1"/>
      <c r="Z11" s="1"/>
      <c r="AA11" s="1"/>
    </row>
    <row r="12" spans="1:27" ht="15" hidden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24"/>
      <c r="M12" s="24"/>
      <c r="N12" s="24"/>
      <c r="O12" s="24"/>
      <c r="P12" s="24"/>
      <c r="Q12" s="25"/>
      <c r="R12" s="25"/>
      <c r="S12" s="25"/>
      <c r="T12" s="25"/>
      <c r="U12" s="25"/>
      <c r="V12" s="25"/>
      <c r="W12" s="1"/>
      <c r="X12" s="1"/>
      <c r="Y12" s="1"/>
      <c r="Z12" s="1"/>
      <c r="AA12" s="1"/>
    </row>
    <row r="13" spans="1:27" ht="15" hidden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24"/>
      <c r="M13" s="24"/>
      <c r="N13" s="24"/>
      <c r="O13" s="24"/>
      <c r="P13" s="24"/>
      <c r="Q13" s="25"/>
      <c r="R13" s="25"/>
      <c r="S13" s="25"/>
      <c r="T13" s="25"/>
      <c r="U13" s="25"/>
      <c r="V13" s="25"/>
      <c r="W13" s="1"/>
      <c r="X13" s="1"/>
      <c r="Y13" s="1"/>
      <c r="Z13" s="1"/>
      <c r="AA13" s="1"/>
    </row>
    <row r="14" spans="1:27" ht="15" hidden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24"/>
      <c r="M14" s="24"/>
      <c r="N14" s="24"/>
      <c r="O14" s="24"/>
      <c r="P14" s="24"/>
      <c r="Q14" s="25"/>
      <c r="R14" s="25"/>
      <c r="S14" s="25"/>
      <c r="T14" s="25"/>
      <c r="U14" s="25"/>
      <c r="V14" s="25"/>
      <c r="W14" s="1"/>
      <c r="X14" s="1"/>
      <c r="Y14" s="1"/>
      <c r="Z14" s="1"/>
      <c r="AA14" s="1"/>
    </row>
    <row r="15" spans="1:27" ht="15">
      <c r="A15" s="40" t="s">
        <v>25</v>
      </c>
      <c r="B15" s="39"/>
      <c r="C15" s="45" t="s">
        <v>42</v>
      </c>
      <c r="D15" s="45"/>
      <c r="E15" s="46"/>
      <c r="F15" s="47"/>
      <c r="G15" s="48"/>
      <c r="H15" s="48"/>
      <c r="I15" s="48" t="s">
        <v>24</v>
      </c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9"/>
      <c r="U15" s="23"/>
      <c r="V15" s="24"/>
      <c r="W15" s="1"/>
      <c r="X15" s="1"/>
      <c r="Y15" s="1"/>
      <c r="Z15" s="1"/>
      <c r="AA15" s="1"/>
    </row>
    <row r="16" spans="1:27" ht="15.75">
      <c r="A16" s="41" t="s">
        <v>46</v>
      </c>
      <c r="B16" s="50" t="s">
        <v>21</v>
      </c>
      <c r="C16" s="51" t="s">
        <v>22</v>
      </c>
      <c r="D16" s="52"/>
      <c r="E16" s="53"/>
      <c r="F16" s="54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6"/>
      <c r="U16" s="23"/>
      <c r="V16" s="24"/>
      <c r="W16" s="1"/>
      <c r="X16" s="1"/>
      <c r="Y16" s="1"/>
      <c r="Z16" s="1"/>
      <c r="AA16" s="1"/>
    </row>
    <row r="17" spans="1:27" ht="15.75">
      <c r="A17" s="41"/>
      <c r="B17" s="57" t="s">
        <v>1</v>
      </c>
      <c r="C17" s="58"/>
      <c r="D17" s="59" t="s">
        <v>20</v>
      </c>
      <c r="E17" s="60"/>
      <c r="F17" s="108" t="s">
        <v>35</v>
      </c>
      <c r="G17" s="109"/>
      <c r="H17" s="109"/>
      <c r="I17" s="110"/>
      <c r="J17" s="61" t="s">
        <v>31</v>
      </c>
      <c r="K17" s="62"/>
      <c r="L17" s="62"/>
      <c r="M17" s="49"/>
      <c r="N17" s="100" t="s">
        <v>40</v>
      </c>
      <c r="O17" s="101"/>
      <c r="P17" s="102"/>
      <c r="Q17" s="63"/>
      <c r="R17" s="64" t="s">
        <v>32</v>
      </c>
      <c r="S17" s="64"/>
      <c r="T17" s="65"/>
      <c r="U17" s="28"/>
      <c r="V17" s="28"/>
      <c r="W17" s="1"/>
      <c r="X17" s="1"/>
      <c r="Y17" s="1"/>
      <c r="Z17" s="1"/>
      <c r="AA17" s="1"/>
    </row>
    <row r="18" spans="1:27" ht="18" customHeight="1">
      <c r="A18" s="41"/>
      <c r="B18" s="66"/>
      <c r="C18" s="54"/>
      <c r="D18" s="55"/>
      <c r="E18" s="56"/>
      <c r="F18" s="55"/>
      <c r="G18" s="67" t="s">
        <v>28</v>
      </c>
      <c r="H18" s="55"/>
      <c r="I18" s="56"/>
      <c r="J18" s="54"/>
      <c r="K18" s="52" t="s">
        <v>23</v>
      </c>
      <c r="L18" s="55"/>
      <c r="M18" s="56"/>
      <c r="N18" s="54"/>
      <c r="O18" s="55"/>
      <c r="P18" s="56"/>
      <c r="Q18" s="68"/>
      <c r="R18" s="69"/>
      <c r="S18" s="69"/>
      <c r="T18" s="53"/>
      <c r="U18" s="28"/>
      <c r="V18" s="28"/>
      <c r="W18" s="1"/>
      <c r="X18" s="1"/>
      <c r="Y18" s="1"/>
      <c r="Z18" s="1"/>
      <c r="AA18" s="1"/>
    </row>
    <row r="19" spans="1:27" ht="0.75" customHeight="1" hidden="1">
      <c r="A19" s="115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"/>
      <c r="X19" s="1"/>
      <c r="Y19" s="1"/>
      <c r="Z19" s="1"/>
      <c r="AA19" s="1"/>
    </row>
    <row r="20" spans="1:27" ht="28.5">
      <c r="A20" s="115"/>
      <c r="B20" s="66"/>
      <c r="C20" s="76"/>
      <c r="D20" s="76"/>
      <c r="E20" s="76"/>
      <c r="F20" s="38" t="s">
        <v>1</v>
      </c>
      <c r="G20" s="77"/>
      <c r="H20" s="78" t="s">
        <v>20</v>
      </c>
      <c r="I20" s="79"/>
      <c r="J20" s="76" t="s">
        <v>1</v>
      </c>
      <c r="K20" s="77"/>
      <c r="L20" s="78" t="s">
        <v>20</v>
      </c>
      <c r="M20" s="79"/>
      <c r="N20" s="38" t="s">
        <v>1</v>
      </c>
      <c r="O20" s="104" t="s">
        <v>20</v>
      </c>
      <c r="P20" s="105"/>
      <c r="Q20" s="38" t="s">
        <v>1</v>
      </c>
      <c r="R20" s="77"/>
      <c r="S20" s="78" t="s">
        <v>20</v>
      </c>
      <c r="T20" s="79"/>
      <c r="U20" s="28"/>
      <c r="V20" s="28"/>
      <c r="W20" s="1"/>
      <c r="X20" s="1"/>
      <c r="Y20" s="1"/>
      <c r="Z20" s="1"/>
      <c r="AA20" s="1"/>
    </row>
    <row r="21" spans="1:27" ht="74.25" customHeight="1">
      <c r="A21" s="116"/>
      <c r="B21" s="66"/>
      <c r="C21" s="80" t="s">
        <v>19</v>
      </c>
      <c r="D21" s="80" t="s">
        <v>29</v>
      </c>
      <c r="E21" s="80" t="s">
        <v>30</v>
      </c>
      <c r="F21" s="81"/>
      <c r="G21" s="85" t="s">
        <v>19</v>
      </c>
      <c r="H21" s="80" t="s">
        <v>29</v>
      </c>
      <c r="I21" s="80" t="s">
        <v>30</v>
      </c>
      <c r="J21" s="37"/>
      <c r="K21" s="82" t="s">
        <v>19</v>
      </c>
      <c r="L21" s="80" t="s">
        <v>29</v>
      </c>
      <c r="M21" s="80" t="s">
        <v>30</v>
      </c>
      <c r="N21" s="80"/>
      <c r="O21" s="80" t="s">
        <v>19</v>
      </c>
      <c r="P21" s="80" t="s">
        <v>41</v>
      </c>
      <c r="Q21" s="37"/>
      <c r="R21" s="86" t="s">
        <v>19</v>
      </c>
      <c r="S21" s="86" t="s">
        <v>29</v>
      </c>
      <c r="T21" s="86" t="s">
        <v>30</v>
      </c>
      <c r="U21" s="28"/>
      <c r="V21" s="28"/>
      <c r="W21" s="1"/>
      <c r="X21" s="1"/>
      <c r="Y21" s="1"/>
      <c r="Z21" s="1"/>
      <c r="AA21" s="1"/>
    </row>
    <row r="22" spans="1:27" ht="15">
      <c r="A22" s="42">
        <v>1</v>
      </c>
      <c r="B22" s="31">
        <v>2</v>
      </c>
      <c r="C22" s="31">
        <v>3</v>
      </c>
      <c r="D22" s="31">
        <v>4</v>
      </c>
      <c r="E22" s="31">
        <v>5</v>
      </c>
      <c r="F22" s="31">
        <v>6</v>
      </c>
      <c r="G22" s="31">
        <v>7</v>
      </c>
      <c r="H22" s="31">
        <v>8</v>
      </c>
      <c r="I22" s="31">
        <v>9</v>
      </c>
      <c r="J22" s="31">
        <v>10</v>
      </c>
      <c r="K22" s="31">
        <v>11</v>
      </c>
      <c r="L22" s="31">
        <v>12</v>
      </c>
      <c r="M22" s="31">
        <v>13</v>
      </c>
      <c r="N22" s="31">
        <v>14</v>
      </c>
      <c r="O22" s="31">
        <v>15</v>
      </c>
      <c r="P22" s="31">
        <v>16</v>
      </c>
      <c r="Q22" s="34">
        <v>17</v>
      </c>
      <c r="R22" s="36">
        <v>18</v>
      </c>
      <c r="S22" s="36">
        <v>19</v>
      </c>
      <c r="T22" s="36">
        <v>20</v>
      </c>
      <c r="U22" s="29"/>
      <c r="V22" s="29"/>
      <c r="W22" s="1"/>
      <c r="X22" s="1"/>
      <c r="Y22" s="1"/>
      <c r="Z22" s="1"/>
      <c r="AA22" s="1"/>
    </row>
    <row r="23" spans="1:27" ht="15">
      <c r="A23" s="43" t="s">
        <v>2</v>
      </c>
      <c r="B23" s="43">
        <f>SUM(F23+J23+N23+Q23)</f>
        <v>27.9</v>
      </c>
      <c r="C23" s="43">
        <f>SUM(G23+K23+O23+R23)</f>
        <v>4.9</v>
      </c>
      <c r="D23" s="43"/>
      <c r="E23" s="93">
        <f>SUM(I23+M23+P23+T23)</f>
        <v>22.999999999999996</v>
      </c>
      <c r="F23" s="43">
        <f>G23+H23+I23</f>
        <v>4.1</v>
      </c>
      <c r="G23" s="71">
        <v>1.2</v>
      </c>
      <c r="H23" s="71"/>
      <c r="I23" s="71">
        <v>2.9</v>
      </c>
      <c r="J23" s="43">
        <f>K23+L23+M23</f>
        <v>22.2</v>
      </c>
      <c r="K23" s="71">
        <v>2.5</v>
      </c>
      <c r="L23" s="71"/>
      <c r="M23" s="71">
        <v>19.7</v>
      </c>
      <c r="N23" s="71">
        <f>O23+P23</f>
        <v>1.6</v>
      </c>
      <c r="O23" s="71">
        <v>1.2</v>
      </c>
      <c r="P23" s="71">
        <v>0.4</v>
      </c>
      <c r="Q23" s="43">
        <f>R23+S23+T23</f>
        <v>0</v>
      </c>
      <c r="R23" s="72"/>
      <c r="S23" s="73"/>
      <c r="T23" s="72"/>
      <c r="U23" s="27"/>
      <c r="V23" s="27"/>
      <c r="W23" s="1"/>
      <c r="X23" s="1"/>
      <c r="Y23" s="1"/>
      <c r="Z23" s="1"/>
      <c r="AA23" s="1"/>
    </row>
    <row r="24" spans="1:27" ht="15">
      <c r="A24" s="43" t="s">
        <v>3</v>
      </c>
      <c r="B24" s="43">
        <f aca="true" t="shared" si="0" ref="B24:C27">SUM(F24+J24+Q24)</f>
        <v>11.4</v>
      </c>
      <c r="C24" s="43">
        <f t="shared" si="0"/>
        <v>3.6</v>
      </c>
      <c r="D24" s="43"/>
      <c r="E24" s="43">
        <f aca="true" t="shared" si="1" ref="E24:E37">SUM(I24+M24+T24)</f>
        <v>7.800000000000001</v>
      </c>
      <c r="F24" s="43">
        <f aca="true" t="shared" si="2" ref="F24:F38">G24+H24+I24</f>
        <v>4.6</v>
      </c>
      <c r="G24" s="71">
        <v>1.5</v>
      </c>
      <c r="H24" s="71"/>
      <c r="I24" s="71">
        <v>3.1</v>
      </c>
      <c r="J24" s="43">
        <f aca="true" t="shared" si="3" ref="J24:J38">K24+L24+M24</f>
        <v>6.800000000000001</v>
      </c>
      <c r="K24" s="71">
        <v>2.1</v>
      </c>
      <c r="L24" s="71"/>
      <c r="M24" s="71">
        <v>4.7</v>
      </c>
      <c r="N24" s="71"/>
      <c r="O24" s="71"/>
      <c r="P24" s="71"/>
      <c r="Q24" s="43">
        <f aca="true" t="shared" si="4" ref="Q24:Q38">R24+S24+T24</f>
        <v>0</v>
      </c>
      <c r="R24" s="72"/>
      <c r="S24" s="73"/>
      <c r="T24" s="73"/>
      <c r="U24" s="28"/>
      <c r="V24" s="28"/>
      <c r="W24" s="1"/>
      <c r="X24" s="1"/>
      <c r="Y24" s="1"/>
      <c r="Z24" s="1"/>
      <c r="AA24" s="1"/>
    </row>
    <row r="25" spans="1:27" ht="15">
      <c r="A25" s="43" t="s">
        <v>4</v>
      </c>
      <c r="B25" s="43">
        <f t="shared" si="0"/>
        <v>11.3</v>
      </c>
      <c r="C25" s="43">
        <f t="shared" si="0"/>
        <v>0.3</v>
      </c>
      <c r="D25" s="43">
        <f>SUM(H25+L25+S25)</f>
        <v>0.6000000000000001</v>
      </c>
      <c r="E25" s="43">
        <f t="shared" si="1"/>
        <v>10.4</v>
      </c>
      <c r="F25" s="43">
        <f t="shared" si="2"/>
        <v>4.7</v>
      </c>
      <c r="G25" s="71">
        <v>0.3</v>
      </c>
      <c r="H25" s="71">
        <v>0.2</v>
      </c>
      <c r="I25" s="71">
        <v>4.2</v>
      </c>
      <c r="J25" s="43">
        <f t="shared" si="3"/>
        <v>6.6000000000000005</v>
      </c>
      <c r="K25" s="71"/>
      <c r="L25" s="71">
        <v>0.4</v>
      </c>
      <c r="M25" s="71">
        <v>6.2</v>
      </c>
      <c r="N25" s="71"/>
      <c r="O25" s="71"/>
      <c r="P25" s="71"/>
      <c r="Q25" s="43">
        <f t="shared" si="4"/>
        <v>0</v>
      </c>
      <c r="R25" s="73"/>
      <c r="S25" s="73"/>
      <c r="T25" s="73"/>
      <c r="U25" s="28"/>
      <c r="V25" s="28"/>
      <c r="W25" s="1"/>
      <c r="X25" s="1"/>
      <c r="Y25" s="1"/>
      <c r="Z25" s="1"/>
      <c r="AA25" s="1"/>
    </row>
    <row r="26" spans="1:27" ht="15">
      <c r="A26" s="43" t="s">
        <v>5</v>
      </c>
      <c r="B26" s="43">
        <f t="shared" si="0"/>
        <v>25.3</v>
      </c>
      <c r="C26" s="43">
        <f t="shared" si="0"/>
        <v>9.3</v>
      </c>
      <c r="D26" s="43"/>
      <c r="E26" s="43">
        <f t="shared" si="1"/>
        <v>16</v>
      </c>
      <c r="F26" s="43">
        <f t="shared" si="2"/>
        <v>10.100000000000001</v>
      </c>
      <c r="G26" s="71">
        <v>3.7</v>
      </c>
      <c r="H26" s="71"/>
      <c r="I26" s="71">
        <v>6.4</v>
      </c>
      <c r="J26" s="43">
        <f t="shared" si="3"/>
        <v>15.2</v>
      </c>
      <c r="K26" s="71">
        <v>5.6</v>
      </c>
      <c r="L26" s="71"/>
      <c r="M26" s="71">
        <v>9.6</v>
      </c>
      <c r="N26" s="71"/>
      <c r="O26" s="71"/>
      <c r="P26" s="71"/>
      <c r="Q26" s="43">
        <f t="shared" si="4"/>
        <v>0</v>
      </c>
      <c r="R26" s="72"/>
      <c r="S26" s="73"/>
      <c r="T26" s="72"/>
      <c r="U26" s="28"/>
      <c r="V26" s="28"/>
      <c r="W26" s="1"/>
      <c r="X26" s="1"/>
      <c r="Y26" s="1"/>
      <c r="Z26" s="1"/>
      <c r="AA26" s="1"/>
    </row>
    <row r="27" spans="1:27" ht="15">
      <c r="A27" s="43" t="s">
        <v>6</v>
      </c>
      <c r="B27" s="43">
        <f t="shared" si="0"/>
        <v>6.9</v>
      </c>
      <c r="C27" s="43">
        <f t="shared" si="0"/>
        <v>0.2</v>
      </c>
      <c r="D27" s="43"/>
      <c r="E27" s="43">
        <f t="shared" si="1"/>
        <v>6.7</v>
      </c>
      <c r="F27" s="43">
        <f t="shared" si="2"/>
        <v>2.9000000000000004</v>
      </c>
      <c r="G27" s="71">
        <v>0.2</v>
      </c>
      <c r="H27" s="71"/>
      <c r="I27" s="71">
        <v>2.7</v>
      </c>
      <c r="J27" s="93">
        <f t="shared" si="3"/>
        <v>4</v>
      </c>
      <c r="K27" s="71"/>
      <c r="L27" s="71"/>
      <c r="M27" s="92">
        <v>4</v>
      </c>
      <c r="N27" s="71"/>
      <c r="O27" s="71"/>
      <c r="P27" s="71"/>
      <c r="Q27" s="43">
        <f t="shared" si="4"/>
        <v>0</v>
      </c>
      <c r="R27" s="73"/>
      <c r="S27" s="73"/>
      <c r="T27" s="73"/>
      <c r="U27" s="28"/>
      <c r="V27" s="28"/>
      <c r="W27" s="1"/>
      <c r="X27" s="1"/>
      <c r="Y27" s="1"/>
      <c r="Z27" s="1"/>
      <c r="AA27" s="1"/>
    </row>
    <row r="28" spans="1:27" ht="15">
      <c r="A28" s="43" t="s">
        <v>7</v>
      </c>
      <c r="B28" s="43">
        <f aca="true" t="shared" si="5" ref="B28:B37">SUM(F28+J28+Q28)</f>
        <v>0.1</v>
      </c>
      <c r="C28" s="43"/>
      <c r="D28" s="43"/>
      <c r="E28" s="43">
        <f t="shared" si="1"/>
        <v>0.1</v>
      </c>
      <c r="F28" s="43">
        <f t="shared" si="2"/>
        <v>0.1</v>
      </c>
      <c r="G28" s="71"/>
      <c r="H28" s="71"/>
      <c r="I28" s="71">
        <v>0.1</v>
      </c>
      <c r="J28" s="43">
        <f t="shared" si="3"/>
        <v>0</v>
      </c>
      <c r="K28" s="71"/>
      <c r="L28" s="71"/>
      <c r="M28" s="71"/>
      <c r="N28" s="71"/>
      <c r="O28" s="71"/>
      <c r="P28" s="71"/>
      <c r="Q28" s="43">
        <f t="shared" si="4"/>
        <v>0</v>
      </c>
      <c r="R28" s="73"/>
      <c r="S28" s="73"/>
      <c r="T28" s="73"/>
      <c r="U28" s="28"/>
      <c r="V28" s="28"/>
      <c r="W28" s="1"/>
      <c r="X28" s="1"/>
      <c r="Y28" s="1"/>
      <c r="Z28" s="1"/>
      <c r="AA28" s="1"/>
    </row>
    <row r="29" spans="1:27" ht="15">
      <c r="A29" s="43" t="s">
        <v>8</v>
      </c>
      <c r="B29" s="43">
        <f t="shared" si="5"/>
        <v>6.9</v>
      </c>
      <c r="C29" s="43">
        <f>SUM(G29+K29+R29)</f>
        <v>2.7</v>
      </c>
      <c r="D29" s="43">
        <f>SUM(H29+L29+S29)</f>
        <v>0.2</v>
      </c>
      <c r="E29" s="93">
        <f t="shared" si="1"/>
        <v>4</v>
      </c>
      <c r="F29" s="43">
        <f t="shared" si="2"/>
        <v>2.9000000000000004</v>
      </c>
      <c r="G29" s="71">
        <v>1.1</v>
      </c>
      <c r="H29" s="71">
        <v>0.2</v>
      </c>
      <c r="I29" s="71">
        <v>1.6</v>
      </c>
      <c r="J29" s="93">
        <f t="shared" si="3"/>
        <v>4</v>
      </c>
      <c r="K29" s="71">
        <v>1.6</v>
      </c>
      <c r="L29" s="71"/>
      <c r="M29" s="71">
        <v>2.4</v>
      </c>
      <c r="N29" s="71"/>
      <c r="O29" s="71"/>
      <c r="P29" s="71"/>
      <c r="Q29" s="43">
        <f t="shared" si="4"/>
        <v>0</v>
      </c>
      <c r="R29" s="72"/>
      <c r="S29" s="72"/>
      <c r="T29" s="73"/>
      <c r="U29" s="28"/>
      <c r="V29" s="28"/>
      <c r="W29" s="1"/>
      <c r="X29" s="1"/>
      <c r="Y29" s="1"/>
      <c r="Z29" s="1"/>
      <c r="AA29" s="1"/>
    </row>
    <row r="30" spans="1:27" ht="15">
      <c r="A30" s="43" t="s">
        <v>9</v>
      </c>
      <c r="B30" s="43">
        <f t="shared" si="5"/>
        <v>12.200000000000001</v>
      </c>
      <c r="C30" s="43"/>
      <c r="D30" s="43">
        <f>SUM(H30+L30+S30)</f>
        <v>3.2</v>
      </c>
      <c r="E30" s="93">
        <f t="shared" si="1"/>
        <v>9</v>
      </c>
      <c r="F30" s="43">
        <f t="shared" si="2"/>
        <v>4.9</v>
      </c>
      <c r="G30" s="71"/>
      <c r="H30" s="71">
        <v>1.3</v>
      </c>
      <c r="I30" s="71">
        <v>3.6</v>
      </c>
      <c r="J30" s="43">
        <f t="shared" si="3"/>
        <v>7.300000000000001</v>
      </c>
      <c r="K30" s="71"/>
      <c r="L30" s="71">
        <v>1.9</v>
      </c>
      <c r="M30" s="71">
        <v>5.4</v>
      </c>
      <c r="N30" s="71"/>
      <c r="O30" s="71"/>
      <c r="P30" s="71"/>
      <c r="Q30" s="43">
        <f t="shared" si="4"/>
        <v>0</v>
      </c>
      <c r="R30" s="72"/>
      <c r="S30" s="72"/>
      <c r="T30" s="72"/>
      <c r="U30" s="28"/>
      <c r="V30" s="28"/>
      <c r="W30" s="1"/>
      <c r="X30" s="1"/>
      <c r="Y30" s="1"/>
      <c r="Z30" s="1"/>
      <c r="AA30" s="1"/>
    </row>
    <row r="31" spans="1:27" ht="15">
      <c r="A31" s="43" t="s">
        <v>10</v>
      </c>
      <c r="B31" s="43">
        <f t="shared" si="5"/>
        <v>9.2</v>
      </c>
      <c r="C31" s="43"/>
      <c r="D31" s="43">
        <f>SUM(H31+L31+S31)</f>
        <v>1.5</v>
      </c>
      <c r="E31" s="43">
        <f t="shared" si="1"/>
        <v>7.699999999999999</v>
      </c>
      <c r="F31" s="43">
        <f t="shared" si="2"/>
        <v>3.7</v>
      </c>
      <c r="G31" s="71"/>
      <c r="H31" s="71">
        <v>0.6</v>
      </c>
      <c r="I31" s="71">
        <v>3.1</v>
      </c>
      <c r="J31" s="43">
        <f t="shared" si="3"/>
        <v>5.5</v>
      </c>
      <c r="K31" s="71"/>
      <c r="L31" s="71">
        <v>0.9</v>
      </c>
      <c r="M31" s="71">
        <v>4.6</v>
      </c>
      <c r="N31" s="71"/>
      <c r="O31" s="71"/>
      <c r="P31" s="71"/>
      <c r="Q31" s="43">
        <f t="shared" si="4"/>
        <v>0</v>
      </c>
      <c r="R31" s="73"/>
      <c r="S31" s="73"/>
      <c r="T31" s="73"/>
      <c r="U31" s="28"/>
      <c r="V31" s="28"/>
      <c r="W31" s="1"/>
      <c r="X31" s="1"/>
      <c r="Y31" s="1"/>
      <c r="Z31" s="1"/>
      <c r="AA31" s="1"/>
    </row>
    <row r="32" spans="1:27" ht="15">
      <c r="A32" s="43" t="s">
        <v>11</v>
      </c>
      <c r="B32" s="43">
        <f t="shared" si="5"/>
        <v>7</v>
      </c>
      <c r="C32" s="43">
        <f>SUM(G32+K32+R32)</f>
        <v>0.30000000000000004</v>
      </c>
      <c r="D32" s="43"/>
      <c r="E32" s="43">
        <f t="shared" si="1"/>
        <v>6.7</v>
      </c>
      <c r="F32" s="43">
        <f t="shared" si="2"/>
        <v>1.4</v>
      </c>
      <c r="G32" s="71">
        <v>0.2</v>
      </c>
      <c r="H32" s="71"/>
      <c r="I32" s="71">
        <v>1.2</v>
      </c>
      <c r="J32" s="43">
        <f t="shared" si="3"/>
        <v>5.6</v>
      </c>
      <c r="K32" s="71">
        <v>0.1</v>
      </c>
      <c r="L32" s="71"/>
      <c r="M32" s="71">
        <v>5.5</v>
      </c>
      <c r="N32" s="71"/>
      <c r="O32" s="71"/>
      <c r="P32" s="71"/>
      <c r="Q32" s="43">
        <f t="shared" si="4"/>
        <v>0</v>
      </c>
      <c r="R32" s="72"/>
      <c r="S32" s="73"/>
      <c r="T32" s="72"/>
      <c r="U32" s="28"/>
      <c r="V32" s="28"/>
      <c r="W32" s="1"/>
      <c r="X32" s="1"/>
      <c r="Y32" s="1"/>
      <c r="Z32" s="1"/>
      <c r="AA32" s="1"/>
    </row>
    <row r="33" spans="1:27" ht="15">
      <c r="A33" s="43" t="s">
        <v>12</v>
      </c>
      <c r="B33" s="43">
        <f t="shared" si="5"/>
        <v>10.6</v>
      </c>
      <c r="C33" s="43">
        <f>SUM(G33+K33+R33)</f>
        <v>1.3</v>
      </c>
      <c r="D33" s="43">
        <f>SUM(H33+L33+S33)</f>
        <v>1.3</v>
      </c>
      <c r="E33" s="93">
        <f t="shared" si="1"/>
        <v>8</v>
      </c>
      <c r="F33" s="43">
        <f t="shared" si="2"/>
        <v>5.699999999999999</v>
      </c>
      <c r="G33" s="71">
        <v>1.3</v>
      </c>
      <c r="H33" s="71">
        <v>0.3</v>
      </c>
      <c r="I33" s="71">
        <v>4.1</v>
      </c>
      <c r="J33" s="43">
        <f t="shared" si="3"/>
        <v>4.9</v>
      </c>
      <c r="K33" s="71"/>
      <c r="L33" s="71">
        <v>1</v>
      </c>
      <c r="M33" s="71">
        <v>3.9</v>
      </c>
      <c r="N33" s="71"/>
      <c r="O33" s="71"/>
      <c r="P33" s="71"/>
      <c r="Q33" s="43">
        <f t="shared" si="4"/>
        <v>0</v>
      </c>
      <c r="R33" s="73"/>
      <c r="S33" s="73"/>
      <c r="T33" s="73"/>
      <c r="U33" s="28"/>
      <c r="V33" s="28"/>
      <c r="W33" s="1"/>
      <c r="X33" s="1"/>
      <c r="Y33" s="1"/>
      <c r="Z33" s="1"/>
      <c r="AA33" s="1"/>
    </row>
    <row r="34" spans="1:27" ht="15">
      <c r="A34" s="43" t="s">
        <v>13</v>
      </c>
      <c r="B34" s="43">
        <f t="shared" si="5"/>
        <v>22.3</v>
      </c>
      <c r="C34" s="43">
        <f>SUM(G34+K34+R34)</f>
        <v>17.4</v>
      </c>
      <c r="D34" s="43">
        <f>SUM(H34+L34+S34)</f>
        <v>0.2</v>
      </c>
      <c r="E34" s="43">
        <f t="shared" si="1"/>
        <v>4.7</v>
      </c>
      <c r="F34" s="93">
        <f t="shared" si="2"/>
        <v>9</v>
      </c>
      <c r="G34" s="92">
        <v>7</v>
      </c>
      <c r="H34" s="71"/>
      <c r="I34" s="92">
        <v>2</v>
      </c>
      <c r="J34" s="43">
        <f t="shared" si="3"/>
        <v>13.3</v>
      </c>
      <c r="K34" s="71">
        <v>10.4</v>
      </c>
      <c r="L34" s="71">
        <v>0.2</v>
      </c>
      <c r="M34" s="71">
        <v>2.7</v>
      </c>
      <c r="N34" s="71"/>
      <c r="O34" s="71"/>
      <c r="P34" s="71"/>
      <c r="Q34" s="43">
        <f t="shared" si="4"/>
        <v>0</v>
      </c>
      <c r="R34" s="72"/>
      <c r="S34" s="73"/>
      <c r="T34" s="73"/>
      <c r="U34" s="28"/>
      <c r="V34" s="28"/>
      <c r="W34" s="1"/>
      <c r="X34" s="1"/>
      <c r="Y34" s="1"/>
      <c r="Z34" s="1"/>
      <c r="AA34" s="1"/>
    </row>
    <row r="35" spans="1:27" ht="15">
      <c r="A35" s="43" t="s">
        <v>14</v>
      </c>
      <c r="B35" s="43">
        <f t="shared" si="5"/>
        <v>10.8</v>
      </c>
      <c r="C35" s="43">
        <f>SUM(G35+K35+R35)</f>
        <v>0.5</v>
      </c>
      <c r="D35" s="43"/>
      <c r="E35" s="43">
        <f t="shared" si="1"/>
        <v>10.3</v>
      </c>
      <c r="F35" s="43">
        <f t="shared" si="2"/>
        <v>4.3999999999999995</v>
      </c>
      <c r="G35" s="71">
        <v>0.3</v>
      </c>
      <c r="H35" s="71"/>
      <c r="I35" s="71">
        <v>4.1</v>
      </c>
      <c r="J35" s="43">
        <f t="shared" si="3"/>
        <v>6.4</v>
      </c>
      <c r="K35" s="71">
        <v>0.2</v>
      </c>
      <c r="L35" s="71"/>
      <c r="M35" s="71">
        <v>6.2</v>
      </c>
      <c r="N35" s="71"/>
      <c r="O35" s="71"/>
      <c r="P35" s="71"/>
      <c r="Q35" s="43">
        <f t="shared" si="4"/>
        <v>0</v>
      </c>
      <c r="R35" s="73"/>
      <c r="S35" s="73"/>
      <c r="T35" s="73"/>
      <c r="U35" s="28"/>
      <c r="V35" s="28"/>
      <c r="W35" s="1"/>
      <c r="X35" s="1"/>
      <c r="Y35" s="1"/>
      <c r="Z35" s="1"/>
      <c r="AA35" s="1"/>
    </row>
    <row r="36" spans="1:27" ht="15">
      <c r="A36" s="43" t="s">
        <v>15</v>
      </c>
      <c r="B36" s="43">
        <f t="shared" si="5"/>
        <v>2.4</v>
      </c>
      <c r="C36" s="43"/>
      <c r="D36" s="43">
        <f>SUM(H36+L36+S36)</f>
        <v>0.4</v>
      </c>
      <c r="E36" s="93">
        <f t="shared" si="1"/>
        <v>2</v>
      </c>
      <c r="F36" s="93">
        <f t="shared" si="2"/>
        <v>1</v>
      </c>
      <c r="G36" s="71"/>
      <c r="H36" s="71">
        <v>0.2</v>
      </c>
      <c r="I36" s="71">
        <v>0.8</v>
      </c>
      <c r="J36" s="43">
        <f t="shared" si="3"/>
        <v>1.4</v>
      </c>
      <c r="K36" s="71"/>
      <c r="L36" s="71">
        <v>0.2</v>
      </c>
      <c r="M36" s="71">
        <v>1.2</v>
      </c>
      <c r="N36" s="71"/>
      <c r="O36" s="71"/>
      <c r="P36" s="71"/>
      <c r="Q36" s="43">
        <f t="shared" si="4"/>
        <v>0</v>
      </c>
      <c r="R36" s="73"/>
      <c r="S36" s="73"/>
      <c r="T36" s="73"/>
      <c r="U36" s="28"/>
      <c r="V36" s="28"/>
      <c r="W36" s="1"/>
      <c r="X36" s="1"/>
      <c r="Y36" s="1"/>
      <c r="Z36" s="1"/>
      <c r="AA36" s="1"/>
    </row>
    <row r="37" spans="1:27" ht="15">
      <c r="A37" s="43" t="s">
        <v>16</v>
      </c>
      <c r="B37" s="43">
        <f t="shared" si="5"/>
        <v>0.6000000000000001</v>
      </c>
      <c r="C37" s="43"/>
      <c r="D37" s="43"/>
      <c r="E37" s="43">
        <f t="shared" si="1"/>
        <v>0.6000000000000001</v>
      </c>
      <c r="F37" s="43">
        <f t="shared" si="2"/>
        <v>0.2</v>
      </c>
      <c r="G37" s="71"/>
      <c r="H37" s="71"/>
      <c r="I37" s="71">
        <v>0.2</v>
      </c>
      <c r="J37" s="43">
        <f t="shared" si="3"/>
        <v>0.4</v>
      </c>
      <c r="K37" s="71"/>
      <c r="L37" s="71"/>
      <c r="M37" s="71">
        <v>0.4</v>
      </c>
      <c r="N37" s="71"/>
      <c r="O37" s="71"/>
      <c r="P37" s="71"/>
      <c r="Q37" s="43">
        <f t="shared" si="4"/>
        <v>0</v>
      </c>
      <c r="R37" s="73"/>
      <c r="S37" s="73"/>
      <c r="T37" s="73"/>
      <c r="U37" s="28"/>
      <c r="V37" s="28"/>
      <c r="W37" s="1"/>
      <c r="X37" s="1"/>
      <c r="Y37" s="1"/>
      <c r="Z37" s="1"/>
      <c r="AA37" s="1"/>
    </row>
    <row r="38" spans="1:27" ht="15">
      <c r="A38" s="43" t="s">
        <v>17</v>
      </c>
      <c r="B38" s="74">
        <f>SUM(F38+J38+N38+Q38)</f>
        <v>164.9</v>
      </c>
      <c r="C38" s="74">
        <f>SUM(G38+K38+O38+R38)</f>
        <v>40.5</v>
      </c>
      <c r="D38" s="74">
        <f>SUM(H38+L38+S38)</f>
        <v>7.4</v>
      </c>
      <c r="E38" s="74">
        <f>SUM(I38+M38+P38+T38)</f>
        <v>117.00000000000003</v>
      </c>
      <c r="F38" s="74">
        <f t="shared" si="2"/>
        <v>59.70000000000001</v>
      </c>
      <c r="G38" s="74">
        <f aca="true" t="shared" si="6" ref="G38:T38">SUM(G23:G37)</f>
        <v>16.8</v>
      </c>
      <c r="H38" s="74">
        <f t="shared" si="6"/>
        <v>2.8000000000000003</v>
      </c>
      <c r="I38" s="74">
        <f t="shared" si="6"/>
        <v>40.10000000000001</v>
      </c>
      <c r="J38" s="74">
        <f t="shared" si="3"/>
        <v>103.60000000000001</v>
      </c>
      <c r="K38" s="74">
        <f t="shared" si="6"/>
        <v>22.499999999999996</v>
      </c>
      <c r="L38" s="74">
        <f t="shared" si="6"/>
        <v>4.6</v>
      </c>
      <c r="M38" s="74">
        <f t="shared" si="6"/>
        <v>76.50000000000001</v>
      </c>
      <c r="N38" s="75">
        <f>SUM(N23:N37)</f>
        <v>1.6</v>
      </c>
      <c r="O38" s="75">
        <f>SUM(O23:O37)</f>
        <v>1.2</v>
      </c>
      <c r="P38" s="75">
        <f>SUM(P23:P37)</f>
        <v>0.4</v>
      </c>
      <c r="Q38" s="74">
        <f t="shared" si="4"/>
        <v>0</v>
      </c>
      <c r="R38" s="74">
        <f t="shared" si="6"/>
        <v>0</v>
      </c>
      <c r="S38" s="74">
        <f t="shared" si="6"/>
        <v>0</v>
      </c>
      <c r="T38" s="74">
        <f t="shared" si="6"/>
        <v>0</v>
      </c>
      <c r="U38" s="28"/>
      <c r="V38" s="28"/>
      <c r="W38" s="1"/>
      <c r="X38" s="1"/>
      <c r="Y38" s="1"/>
      <c r="Z38" s="1"/>
      <c r="AA38" s="1"/>
    </row>
    <row r="39" spans="1:27" ht="15">
      <c r="A39" s="27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28"/>
      <c r="V39" s="28"/>
      <c r="W39" s="1"/>
      <c r="X39" s="1"/>
      <c r="Y39" s="1"/>
      <c r="Z39" s="1"/>
      <c r="AA39" s="1"/>
    </row>
    <row r="40" spans="1:27" ht="15">
      <c r="A40" s="27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28"/>
      <c r="V40" s="28"/>
      <c r="W40" s="1"/>
      <c r="X40" s="1"/>
      <c r="Y40" s="1"/>
      <c r="Z40" s="1"/>
      <c r="AA40" s="1"/>
    </row>
    <row r="41" spans="1:27" ht="15">
      <c r="A41" s="27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28"/>
      <c r="V41" s="28"/>
      <c r="W41" s="1"/>
      <c r="X41" s="1"/>
      <c r="Y41" s="1"/>
      <c r="Z41" s="1"/>
      <c r="AA41" s="1"/>
    </row>
    <row r="42" spans="1:27" ht="20.25" customHeight="1">
      <c r="A42" s="2" t="s">
        <v>45</v>
      </c>
      <c r="B42" s="2"/>
      <c r="C42" s="2"/>
      <c r="D42" s="2"/>
      <c r="E42" s="2"/>
      <c r="F42" s="2"/>
      <c r="G42" s="2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22"/>
      <c r="T42" s="1"/>
      <c r="U42" s="28"/>
      <c r="V42" s="28"/>
      <c r="W42" s="1"/>
      <c r="X42" s="1"/>
      <c r="Y42" s="1"/>
      <c r="Z42" s="1"/>
      <c r="AA42" s="1"/>
    </row>
    <row r="43" spans="1:27" ht="15" customHeight="1">
      <c r="A43" s="2"/>
      <c r="B43" s="2"/>
      <c r="C43" s="2"/>
      <c r="D43" s="2"/>
      <c r="E43" s="2"/>
      <c r="F43" s="2"/>
      <c r="G43" s="2"/>
      <c r="H43" s="2"/>
      <c r="I43" s="1"/>
      <c r="J43" s="1"/>
      <c r="K43" s="1"/>
      <c r="L43" s="1"/>
      <c r="N43" s="1" t="s">
        <v>44</v>
      </c>
      <c r="O43" s="1"/>
      <c r="P43" s="1"/>
      <c r="Q43" s="1"/>
      <c r="U43" s="28"/>
      <c r="V43" s="28"/>
      <c r="W43" s="1"/>
      <c r="X43" s="1"/>
      <c r="Y43" s="1"/>
      <c r="Z43" s="1"/>
      <c r="AA43" s="1"/>
    </row>
    <row r="44" spans="1:27" ht="15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1"/>
      <c r="X44" s="1"/>
      <c r="Y44" s="1"/>
      <c r="Z44" s="1"/>
      <c r="AA44" s="1"/>
    </row>
    <row r="45" spans="1:27" ht="15">
      <c r="A45" s="2"/>
      <c r="T45" s="1"/>
      <c r="U45" s="1"/>
      <c r="V45" s="1"/>
      <c r="W45" s="1"/>
      <c r="X45" s="1"/>
      <c r="Y45" s="1"/>
      <c r="Z45" s="1"/>
      <c r="AA45" s="1"/>
    </row>
    <row r="46" spans="1:27" ht="25.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"/>
      <c r="X46" s="1"/>
      <c r="Y46" s="1"/>
      <c r="Z46" s="1"/>
      <c r="AA46" s="1"/>
    </row>
    <row r="47" spans="1:27" ht="25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"/>
      <c r="X47" s="1"/>
      <c r="Y47" s="1"/>
      <c r="Z47" s="1"/>
      <c r="AA47" s="1"/>
    </row>
    <row r="48" spans="1:27" ht="25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"/>
      <c r="X48" s="1"/>
      <c r="Y48" s="1"/>
      <c r="Z48" s="1"/>
      <c r="AA48" s="1"/>
    </row>
    <row r="49" spans="1:27" ht="25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"/>
      <c r="X49" s="1"/>
      <c r="Y49" s="1"/>
      <c r="Z49" s="1"/>
      <c r="AA49" s="1"/>
    </row>
    <row r="50" spans="1:27" ht="23.25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1"/>
      <c r="X50" s="1"/>
      <c r="Y50" s="1"/>
      <c r="Z50" s="1"/>
      <c r="AA50" s="1"/>
    </row>
    <row r="51" spans="1:27" ht="23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1"/>
      <c r="X51" s="1"/>
      <c r="Y51" s="1"/>
      <c r="Z51" s="1"/>
      <c r="AA51" s="1"/>
    </row>
    <row r="52" spans="1:27" ht="23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1"/>
      <c r="X52" s="1"/>
      <c r="Y52" s="1"/>
      <c r="Z52" s="1"/>
      <c r="AA52" s="1"/>
    </row>
    <row r="53" spans="1:27" ht="23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1"/>
      <c r="X53" s="1"/>
      <c r="Y53" s="1"/>
      <c r="Z53" s="1"/>
      <c r="AA53" s="1"/>
    </row>
    <row r="54" spans="1:27" ht="23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1"/>
      <c r="X54" s="1"/>
      <c r="Y54" s="1"/>
      <c r="Z54" s="1"/>
      <c r="AA54" s="1"/>
    </row>
    <row r="55" spans="1:27" ht="23.25">
      <c r="A55" s="5"/>
      <c r="B55" s="5"/>
      <c r="C55" s="5"/>
      <c r="D55" s="5"/>
      <c r="E55" s="5"/>
      <c r="F55" s="5"/>
      <c r="G55" s="6"/>
      <c r="H55" s="5"/>
      <c r="I55" s="5"/>
      <c r="J55" s="5"/>
      <c r="K55" s="5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1"/>
      <c r="X55" s="1"/>
      <c r="Y55" s="1"/>
      <c r="Z55" s="1"/>
      <c r="AA55" s="1"/>
    </row>
    <row r="56" spans="1:27" ht="23.25">
      <c r="A56" s="5"/>
      <c r="B56" s="7"/>
      <c r="C56" s="7"/>
      <c r="D56" s="7"/>
      <c r="E56" s="7"/>
      <c r="F56" s="6"/>
      <c r="G56" s="6"/>
      <c r="H56" s="6"/>
      <c r="I56" s="6"/>
      <c r="J56" s="6"/>
      <c r="K56" s="6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1"/>
      <c r="X56" s="1"/>
      <c r="Y56" s="1"/>
      <c r="Z56" s="1"/>
      <c r="AA56" s="1"/>
    </row>
    <row r="57" spans="1:27" ht="23.25">
      <c r="A57" s="5"/>
      <c r="B57" s="5"/>
      <c r="C57" s="7"/>
      <c r="D57" s="6"/>
      <c r="E57" s="6"/>
      <c r="F57" s="6"/>
      <c r="G57" s="6"/>
      <c r="H57" s="6"/>
      <c r="I57" s="6"/>
      <c r="J57" s="6"/>
      <c r="K57" s="6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1"/>
      <c r="X57" s="1"/>
      <c r="Y57" s="1"/>
      <c r="Z57" s="1"/>
      <c r="AA57" s="1"/>
    </row>
    <row r="58" spans="1:27" ht="15.75" customHeight="1">
      <c r="A58" s="5"/>
      <c r="B58" s="5"/>
      <c r="C58" s="5"/>
      <c r="D58" s="7"/>
      <c r="E58" s="7"/>
      <c r="F58" s="6"/>
      <c r="G58" s="5"/>
      <c r="H58" s="5"/>
      <c r="I58" s="5"/>
      <c r="J58" s="5"/>
      <c r="K58" s="5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1"/>
      <c r="X58" s="1"/>
      <c r="Y58" s="1"/>
      <c r="Z58" s="1"/>
      <c r="AA58" s="1"/>
    </row>
    <row r="59" spans="1:27" ht="23.25" hidden="1">
      <c r="A59" s="5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1"/>
      <c r="X59" s="1"/>
      <c r="Y59" s="1"/>
      <c r="Z59" s="1"/>
      <c r="AA59" s="1"/>
    </row>
    <row r="60" spans="1:27" ht="23.25" hidden="1">
      <c r="A60" s="5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1"/>
      <c r="X60" s="1"/>
      <c r="Y60" s="1"/>
      <c r="Z60" s="1"/>
      <c r="AA60" s="1"/>
    </row>
    <row r="61" spans="1:27" ht="23.25" hidden="1">
      <c r="A61" s="106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1"/>
      <c r="X61" s="1"/>
      <c r="Y61" s="1"/>
      <c r="Z61" s="1"/>
      <c r="AA61" s="1"/>
    </row>
    <row r="62" spans="1:27" ht="23.25" hidden="1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1"/>
      <c r="X62" s="1"/>
      <c r="Y62" s="1"/>
      <c r="Z62" s="1"/>
      <c r="AA62" s="1"/>
    </row>
    <row r="63" spans="1:27" ht="23.25" hidden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1"/>
      <c r="X63" s="1"/>
      <c r="Y63" s="1"/>
      <c r="Z63" s="1"/>
      <c r="AA63" s="1"/>
    </row>
    <row r="64" spans="1:27" ht="23.25" hidden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1"/>
      <c r="X64" s="1"/>
      <c r="Y64" s="1"/>
      <c r="Z64" s="1"/>
      <c r="AA64" s="1"/>
    </row>
    <row r="65" spans="1:27" ht="23.25">
      <c r="A65" s="9"/>
      <c r="B65" s="6"/>
      <c r="C65" s="6"/>
      <c r="D65" s="6"/>
      <c r="E65" s="6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1"/>
      <c r="X65" s="1"/>
      <c r="Y65" s="1"/>
      <c r="Z65" s="1"/>
      <c r="AA65" s="1"/>
    </row>
    <row r="66" spans="1:27" ht="23.25">
      <c r="A66" s="9"/>
      <c r="B66" s="5"/>
      <c r="C66" s="12"/>
      <c r="D66" s="6"/>
      <c r="E66" s="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1"/>
      <c r="X66" s="1"/>
      <c r="Y66" s="1"/>
      <c r="Z66" s="1"/>
      <c r="AA66" s="1"/>
    </row>
    <row r="67" spans="1:27" ht="23.25">
      <c r="A67" s="9"/>
      <c r="B67" s="9"/>
      <c r="C67" s="5"/>
      <c r="D67" s="6"/>
      <c r="E67" s="5"/>
      <c r="F67" s="7"/>
      <c r="G67" s="7"/>
      <c r="H67" s="7"/>
      <c r="I67" s="5"/>
      <c r="J67" s="6"/>
      <c r="K67" s="6"/>
      <c r="L67" s="6"/>
      <c r="M67" s="9"/>
      <c r="N67" s="9"/>
      <c r="O67" s="9"/>
      <c r="P67" s="9"/>
      <c r="Q67" s="7"/>
      <c r="R67" s="7"/>
      <c r="S67" s="7"/>
      <c r="T67" s="7"/>
      <c r="U67" s="7"/>
      <c r="V67" s="7"/>
      <c r="W67" s="1"/>
      <c r="X67" s="1"/>
      <c r="Y67" s="1"/>
      <c r="Z67" s="1"/>
      <c r="AA67" s="1"/>
    </row>
    <row r="68" spans="1:27" ht="23.25">
      <c r="A68" s="9"/>
      <c r="B68" s="10"/>
      <c r="C68" s="9"/>
      <c r="D68" s="9"/>
      <c r="E68" s="9"/>
      <c r="F68" s="9"/>
      <c r="G68" s="7"/>
      <c r="H68" s="9"/>
      <c r="I68" s="9"/>
      <c r="J68" s="9"/>
      <c r="K68" s="6"/>
      <c r="L68" s="9"/>
      <c r="M68" s="9"/>
      <c r="N68" s="9"/>
      <c r="O68" s="9"/>
      <c r="P68" s="9"/>
      <c r="Q68" s="7"/>
      <c r="R68" s="7"/>
      <c r="S68" s="7"/>
      <c r="T68" s="7"/>
      <c r="U68" s="7"/>
      <c r="V68" s="7"/>
      <c r="W68" s="1"/>
      <c r="X68" s="1"/>
      <c r="Y68" s="1"/>
      <c r="Z68" s="1"/>
      <c r="AA68" s="1"/>
    </row>
    <row r="69" spans="1:27" ht="23.25" hidden="1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1"/>
      <c r="X69" s="1"/>
      <c r="Y69" s="1"/>
      <c r="Z69" s="1"/>
      <c r="AA69" s="1"/>
    </row>
    <row r="70" spans="1:22" ht="23.25">
      <c r="A70" s="99"/>
      <c r="B70" s="10"/>
      <c r="C70" s="10"/>
      <c r="D70" s="10"/>
      <c r="E70" s="10"/>
      <c r="F70" s="10"/>
      <c r="G70" s="5"/>
      <c r="H70" s="6"/>
      <c r="I70" s="5"/>
      <c r="J70" s="10"/>
      <c r="K70" s="5"/>
      <c r="L70" s="6"/>
      <c r="M70" s="5"/>
      <c r="N70" s="5"/>
      <c r="O70" s="5"/>
      <c r="P70" s="5"/>
      <c r="Q70" s="10"/>
      <c r="R70" s="5"/>
      <c r="S70" s="6"/>
      <c r="T70" s="5"/>
      <c r="U70" s="7"/>
      <c r="V70" s="7"/>
    </row>
    <row r="71" spans="1:22" ht="23.25">
      <c r="A71" s="99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7"/>
      <c r="V71" s="7"/>
    </row>
    <row r="72" spans="1:22" ht="23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23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11"/>
      <c r="R73" s="11"/>
      <c r="S73" s="7"/>
      <c r="T73" s="11"/>
      <c r="U73" s="7"/>
      <c r="V73" s="7"/>
    </row>
    <row r="74" spans="1:22" ht="23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ht="23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23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23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23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23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23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23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23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23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23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23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23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t="23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23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23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2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2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2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2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2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2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2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2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2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ht="2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ht="2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ht="2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2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ht="2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ht="2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2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ht="2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ht="2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ht="2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ht="2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ht="2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ht="2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ht="2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ht="2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ht="2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ht="2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ht="2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ht="2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ht="2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ht="2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ht="2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ht="2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ht="2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ht="2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ht="2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ht="2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ht="2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ht="2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ht="2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ht="2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ht="2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ht="2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ht="2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ht="2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ht="2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ht="2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ht="2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ht="2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ht="2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ht="2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ht="2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ht="2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ht="2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ht="2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ht="2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ht="2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ht="2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ht="2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ht="2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ht="2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ht="2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ht="2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ht="2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ht="2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ht="2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ht="2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ht="2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ht="2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ht="2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ht="2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ht="2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ht="2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ht="2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ht="2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ht="2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ht="2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ht="2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ht="2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ht="2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ht="2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ht="2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</sheetData>
  <mergeCells count="25">
    <mergeCell ref="F17:I17"/>
    <mergeCell ref="L19:R19"/>
    <mergeCell ref="S19:V19"/>
    <mergeCell ref="A1:K1"/>
    <mergeCell ref="A11:K11"/>
    <mergeCell ref="A12:K12"/>
    <mergeCell ref="A19:A21"/>
    <mergeCell ref="B19:E19"/>
    <mergeCell ref="F19:I19"/>
    <mergeCell ref="J19:K19"/>
    <mergeCell ref="L1:Q1"/>
    <mergeCell ref="O20:P20"/>
    <mergeCell ref="S69:V69"/>
    <mergeCell ref="A50:K50"/>
    <mergeCell ref="A61:K61"/>
    <mergeCell ref="A62:K62"/>
    <mergeCell ref="A69:A71"/>
    <mergeCell ref="B69:E69"/>
    <mergeCell ref="F69:I69"/>
    <mergeCell ref="J69:K69"/>
    <mergeCell ref="L2:R2"/>
    <mergeCell ref="L3:R3"/>
    <mergeCell ref="L4:R4"/>
    <mergeCell ref="L69:R69"/>
    <mergeCell ref="N17:P17"/>
  </mergeCells>
  <printOptions/>
  <pageMargins left="0.984251968503937" right="0.1968503937007874" top="0.1968503937007874" bottom="0.1968503937007874" header="0.5118110236220472" footer="0.5118110236220472"/>
  <pageSetup horizontalDpi="600" verticalDpi="600" orientation="landscape" paperSize="9" scale="75" r:id="rId1"/>
  <colBreaks count="1" manualBreakCount="1">
    <brk id="21" max="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="85" zoomScaleNormal="85" workbookViewId="0" topLeftCell="A1">
      <pane xSplit="1" topLeftCell="B1" activePane="topRight" state="frozen"/>
      <selection pane="topLeft" activeCell="A10" sqref="A10"/>
      <selection pane="topRight" activeCell="O7" sqref="O7"/>
    </sheetView>
  </sheetViews>
  <sheetFormatPr defaultColWidth="9.00390625" defaultRowHeight="12.75"/>
  <cols>
    <col min="1" max="1" width="20.875" style="0" customWidth="1"/>
    <col min="2" max="2" width="8.875" style="0" customWidth="1"/>
    <col min="3" max="3" width="8.75390625" style="0" customWidth="1"/>
    <col min="4" max="4" width="9.00390625" style="0" customWidth="1"/>
    <col min="5" max="5" width="8.25390625" style="0" customWidth="1"/>
    <col min="6" max="6" width="8.625" style="0" customWidth="1"/>
    <col min="7" max="7" width="7.125" style="0" customWidth="1"/>
    <col min="8" max="8" width="8.625" style="0" customWidth="1"/>
    <col min="9" max="9" width="7.875" style="0" customWidth="1"/>
    <col min="10" max="10" width="6.875" style="0" customWidth="1"/>
    <col min="11" max="11" width="7.75390625" style="0" customWidth="1"/>
    <col min="12" max="12" width="8.75390625" style="0" customWidth="1"/>
    <col min="13" max="13" width="8.25390625" style="0" customWidth="1"/>
    <col min="14" max="14" width="7.375" style="0" customWidth="1"/>
    <col min="15" max="15" width="7.875" style="0" customWidth="1"/>
    <col min="16" max="16" width="8.00390625" style="0" customWidth="1"/>
    <col min="17" max="17" width="7.75390625" style="0" hidden="1" customWidth="1"/>
    <col min="18" max="18" width="6.875" style="0" hidden="1" customWidth="1"/>
    <col min="19" max="19" width="7.875" style="0" hidden="1" customWidth="1"/>
    <col min="20" max="20" width="8.00390625" style="0" hidden="1" customWidth="1"/>
  </cols>
  <sheetData>
    <row r="1" spans="1:22" ht="15.7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97" t="s">
        <v>34</v>
      </c>
      <c r="M1" s="97"/>
      <c r="N1" s="97"/>
      <c r="O1" s="97"/>
      <c r="P1" s="97"/>
      <c r="Q1" s="97"/>
      <c r="R1" s="97"/>
      <c r="S1" s="1"/>
      <c r="U1" s="1"/>
      <c r="V1" s="1"/>
    </row>
    <row r="2" spans="1:22" ht="15.75">
      <c r="A2" s="18"/>
      <c r="B2" s="18"/>
      <c r="C2" s="18"/>
      <c r="D2" s="18"/>
      <c r="E2" s="18"/>
      <c r="H2" s="18"/>
      <c r="I2" s="18"/>
      <c r="J2" s="18"/>
      <c r="K2" s="18"/>
      <c r="L2" s="97" t="s">
        <v>49</v>
      </c>
      <c r="M2" s="97"/>
      <c r="N2" s="97"/>
      <c r="O2" s="97"/>
      <c r="P2" s="97"/>
      <c r="Q2" s="97"/>
      <c r="R2" s="97"/>
      <c r="S2" s="1"/>
      <c r="U2" s="1"/>
      <c r="V2" s="1"/>
    </row>
    <row r="3" spans="1:22" ht="15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98" t="s">
        <v>48</v>
      </c>
      <c r="M3" s="98"/>
      <c r="N3" s="98"/>
      <c r="O3" s="98"/>
      <c r="P3" s="98"/>
      <c r="Q3" s="98"/>
      <c r="R3" s="98"/>
      <c r="S3" s="1"/>
      <c r="U3" s="1"/>
      <c r="V3" s="1"/>
    </row>
    <row r="4" spans="1:22" ht="15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97" t="s">
        <v>47</v>
      </c>
      <c r="M4" s="97"/>
      <c r="N4" s="97"/>
      <c r="O4" s="97"/>
      <c r="P4" s="97"/>
      <c r="Q4" s="97"/>
      <c r="R4" s="97"/>
      <c r="S4" s="1"/>
      <c r="U4" s="1"/>
      <c r="V4" s="1"/>
    </row>
    <row r="5" spans="1:22" ht="15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"/>
      <c r="M5" s="1"/>
      <c r="N5" s="1"/>
      <c r="O5" s="1"/>
      <c r="P5" s="1"/>
      <c r="Q5" s="1"/>
      <c r="R5" s="1"/>
      <c r="S5" s="1"/>
      <c r="U5" s="1"/>
      <c r="V5" s="1"/>
    </row>
    <row r="6" spans="1:22" ht="15.75">
      <c r="A6" s="18"/>
      <c r="B6" s="18"/>
      <c r="C6" s="18"/>
      <c r="D6" s="18"/>
      <c r="E6" s="18"/>
      <c r="F6" s="18"/>
      <c r="G6" s="19" t="s">
        <v>18</v>
      </c>
      <c r="H6" s="18"/>
      <c r="I6" s="18"/>
      <c r="J6" s="18"/>
      <c r="K6" s="18"/>
      <c r="L6" s="1"/>
      <c r="M6" s="1"/>
      <c r="N6" s="1"/>
      <c r="O6" s="1"/>
      <c r="P6" s="1"/>
      <c r="Q6" s="1"/>
      <c r="S6" s="1"/>
      <c r="T6" s="1"/>
      <c r="U6" s="1"/>
      <c r="V6" s="1"/>
    </row>
    <row r="7" spans="1:22" ht="15.75">
      <c r="A7" s="14"/>
      <c r="B7" s="1"/>
      <c r="C7" s="1"/>
      <c r="D7" s="1"/>
      <c r="E7" s="1"/>
      <c r="F7" s="15"/>
      <c r="G7" s="15"/>
      <c r="H7" s="15" t="s">
        <v>38</v>
      </c>
      <c r="I7" s="15"/>
      <c r="J7" s="15"/>
      <c r="K7" s="19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14"/>
      <c r="B8" s="14"/>
      <c r="C8" s="1"/>
      <c r="D8" s="15"/>
      <c r="E8" s="15"/>
      <c r="F8" s="15"/>
      <c r="G8" s="15"/>
      <c r="H8" s="15"/>
      <c r="I8" s="15"/>
      <c r="J8" s="15"/>
      <c r="K8" s="15"/>
      <c r="L8" s="2"/>
      <c r="M8" s="2"/>
      <c r="N8" s="2"/>
      <c r="O8" s="2"/>
      <c r="P8" s="2"/>
      <c r="Q8" s="1"/>
      <c r="R8" s="1"/>
      <c r="S8" s="1"/>
      <c r="T8" s="1"/>
      <c r="U8" s="1"/>
      <c r="V8" s="1"/>
    </row>
    <row r="9" spans="1:22" ht="17.25" customHeight="1">
      <c r="A9" s="14"/>
      <c r="B9" s="14"/>
      <c r="C9" s="14"/>
      <c r="D9" s="1"/>
      <c r="E9" s="1"/>
      <c r="F9" s="15"/>
      <c r="G9" s="14"/>
      <c r="H9" s="14"/>
      <c r="I9" s="14"/>
      <c r="J9" s="14"/>
      <c r="K9" s="14"/>
      <c r="L9" s="2"/>
      <c r="M9" s="2"/>
      <c r="N9" s="2"/>
      <c r="O9" s="44" t="s">
        <v>36</v>
      </c>
      <c r="P9" s="1"/>
      <c r="Q9" s="1"/>
      <c r="T9" s="1"/>
      <c r="U9" s="1"/>
      <c r="V9" s="1"/>
    </row>
    <row r="10" spans="1:22" ht="0.75" customHeight="1">
      <c r="A10" s="1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hidden="1">
      <c r="A11" s="1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"/>
      <c r="N11" s="2"/>
      <c r="O11" s="2"/>
      <c r="P11" s="2"/>
      <c r="Q11" s="1"/>
      <c r="R11" s="1"/>
      <c r="S11" s="1"/>
      <c r="T11" s="1"/>
      <c r="U11" s="1"/>
      <c r="V11" s="1"/>
    </row>
    <row r="12" spans="1:22" ht="15.75" hidden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2"/>
      <c r="M12" s="2"/>
      <c r="N12" s="2"/>
      <c r="O12" s="2"/>
      <c r="P12" s="2"/>
      <c r="Q12" s="1"/>
      <c r="R12" s="1"/>
      <c r="S12" s="1"/>
      <c r="T12" s="1" t="s">
        <v>0</v>
      </c>
      <c r="U12" s="1"/>
      <c r="V12" s="1"/>
    </row>
    <row r="13" spans="1:22" ht="15.75" hidden="1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7"/>
      <c r="M13" s="17"/>
      <c r="N13" s="17"/>
      <c r="O13" s="17"/>
      <c r="P13" s="17"/>
      <c r="Q13" s="20"/>
      <c r="R13" s="20"/>
      <c r="S13" s="20"/>
      <c r="T13" s="20"/>
      <c r="U13" s="20"/>
      <c r="V13" s="20"/>
    </row>
    <row r="14" spans="1:22" ht="15.75" hidden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7"/>
      <c r="M14" s="17"/>
      <c r="N14" s="17"/>
      <c r="O14" s="17"/>
      <c r="P14" s="17"/>
      <c r="Q14" s="20"/>
      <c r="R14" s="20"/>
      <c r="S14" s="20"/>
      <c r="T14" s="20"/>
      <c r="U14" s="20"/>
      <c r="V14" s="20"/>
    </row>
    <row r="15" spans="1:22" ht="15.75" hidden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7"/>
      <c r="M15" s="17"/>
      <c r="N15" s="17"/>
      <c r="O15" s="17"/>
      <c r="P15" s="17"/>
      <c r="Q15" s="20"/>
      <c r="R15" s="20"/>
      <c r="S15" s="20"/>
      <c r="T15" s="20"/>
      <c r="U15" s="20"/>
      <c r="V15" s="20"/>
    </row>
    <row r="16" spans="1:22" ht="19.5" customHeight="1">
      <c r="A16" s="40" t="s">
        <v>25</v>
      </c>
      <c r="B16" s="39"/>
      <c r="C16" s="45" t="s">
        <v>43</v>
      </c>
      <c r="D16" s="45"/>
      <c r="E16" s="46"/>
      <c r="F16" s="47"/>
      <c r="G16" s="48"/>
      <c r="H16" s="48"/>
      <c r="I16" s="48" t="s">
        <v>24</v>
      </c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9"/>
      <c r="U16" s="23"/>
      <c r="V16" s="24"/>
    </row>
    <row r="17" spans="1:22" ht="17.25" customHeight="1">
      <c r="A17" s="41" t="s">
        <v>46</v>
      </c>
      <c r="B17" s="50" t="s">
        <v>21</v>
      </c>
      <c r="C17" s="51" t="s">
        <v>27</v>
      </c>
      <c r="D17" s="52"/>
      <c r="E17" s="53"/>
      <c r="F17" s="54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6"/>
      <c r="U17" s="23"/>
      <c r="V17" s="24"/>
    </row>
    <row r="18" spans="1:22" ht="15.75" customHeight="1">
      <c r="A18" s="41"/>
      <c r="B18" s="57" t="s">
        <v>1</v>
      </c>
      <c r="C18" s="58"/>
      <c r="D18" s="59" t="s">
        <v>20</v>
      </c>
      <c r="E18" s="60"/>
      <c r="F18" s="108" t="s">
        <v>37</v>
      </c>
      <c r="G18" s="109"/>
      <c r="H18" s="109"/>
      <c r="I18" s="109"/>
      <c r="J18" s="39"/>
      <c r="K18" s="45" t="s">
        <v>26</v>
      </c>
      <c r="L18" s="45"/>
      <c r="M18" s="49"/>
      <c r="N18" s="100" t="s">
        <v>40</v>
      </c>
      <c r="O18" s="101"/>
      <c r="P18" s="102"/>
      <c r="Q18" s="64"/>
      <c r="R18" s="65" t="s">
        <v>32</v>
      </c>
      <c r="S18" s="43"/>
      <c r="T18" s="70"/>
      <c r="U18" s="28"/>
      <c r="V18" s="28"/>
    </row>
    <row r="19" spans="1:22" ht="15">
      <c r="A19" s="41"/>
      <c r="B19" s="66"/>
      <c r="C19" s="54"/>
      <c r="D19" s="55"/>
      <c r="E19" s="56"/>
      <c r="F19" s="54"/>
      <c r="G19" s="52" t="s">
        <v>28</v>
      </c>
      <c r="H19" s="55"/>
      <c r="I19" s="55"/>
      <c r="J19" s="54"/>
      <c r="K19" s="52" t="s">
        <v>23</v>
      </c>
      <c r="L19" s="55"/>
      <c r="M19" s="56"/>
      <c r="N19" s="54"/>
      <c r="O19" s="55"/>
      <c r="P19" s="56"/>
      <c r="Q19" s="43"/>
      <c r="R19" s="60"/>
      <c r="S19" s="69"/>
      <c r="T19" s="53"/>
      <c r="U19" s="28"/>
      <c r="V19" s="28"/>
    </row>
    <row r="20" spans="1:22" ht="12.75" hidden="1">
      <c r="A20" s="115"/>
      <c r="B20" s="111"/>
      <c r="C20" s="111"/>
      <c r="D20" s="111"/>
      <c r="E20" s="111"/>
      <c r="F20" s="111"/>
      <c r="G20" s="111"/>
      <c r="H20" s="111"/>
      <c r="I20" s="111"/>
      <c r="J20" s="118"/>
      <c r="K20" s="111"/>
      <c r="L20" s="111"/>
      <c r="M20" s="111"/>
      <c r="N20" s="111"/>
      <c r="O20" s="111"/>
      <c r="P20" s="111"/>
      <c r="Q20" s="111"/>
      <c r="R20" s="117"/>
      <c r="S20" s="111"/>
      <c r="T20" s="111"/>
      <c r="U20" s="111"/>
      <c r="V20" s="111"/>
    </row>
    <row r="21" spans="1:22" ht="27.75" customHeight="1">
      <c r="A21" s="115"/>
      <c r="B21" s="29"/>
      <c r="C21" s="76"/>
      <c r="D21" s="76"/>
      <c r="E21" s="76"/>
      <c r="F21" s="38" t="s">
        <v>1</v>
      </c>
      <c r="G21" s="77"/>
      <c r="H21" s="78" t="s">
        <v>20</v>
      </c>
      <c r="I21" s="88"/>
      <c r="J21" s="76" t="s">
        <v>1</v>
      </c>
      <c r="K21" s="77"/>
      <c r="L21" s="78" t="s">
        <v>20</v>
      </c>
      <c r="M21" s="79"/>
      <c r="N21" s="76" t="s">
        <v>1</v>
      </c>
      <c r="O21" s="104" t="s">
        <v>20</v>
      </c>
      <c r="P21" s="105"/>
      <c r="Q21" s="38" t="s">
        <v>1</v>
      </c>
      <c r="R21" s="90"/>
      <c r="S21" s="78" t="s">
        <v>20</v>
      </c>
      <c r="T21" s="79"/>
      <c r="U21" s="28"/>
      <c r="V21" s="28"/>
    </row>
    <row r="22" spans="1:22" ht="96" customHeight="1">
      <c r="A22" s="116"/>
      <c r="B22" s="29"/>
      <c r="C22" s="80" t="s">
        <v>19</v>
      </c>
      <c r="D22" s="80" t="s">
        <v>29</v>
      </c>
      <c r="E22" s="80" t="s">
        <v>30</v>
      </c>
      <c r="F22" s="81"/>
      <c r="G22" s="80" t="s">
        <v>19</v>
      </c>
      <c r="H22" s="80" t="s">
        <v>29</v>
      </c>
      <c r="I22" s="89" t="s">
        <v>30</v>
      </c>
      <c r="J22" s="87"/>
      <c r="K22" s="91" t="s">
        <v>19</v>
      </c>
      <c r="L22" s="91" t="s">
        <v>29</v>
      </c>
      <c r="M22" s="91" t="s">
        <v>30</v>
      </c>
      <c r="N22" s="91"/>
      <c r="O22" s="91" t="s">
        <v>19</v>
      </c>
      <c r="P22" s="91" t="s">
        <v>30</v>
      </c>
      <c r="Q22" s="87"/>
      <c r="R22" s="86" t="s">
        <v>19</v>
      </c>
      <c r="S22" s="85" t="s">
        <v>29</v>
      </c>
      <c r="T22" s="80" t="s">
        <v>30</v>
      </c>
      <c r="U22" s="28"/>
      <c r="V22" s="28"/>
    </row>
    <row r="23" spans="1:22" ht="14.25">
      <c r="A23" s="42">
        <v>1</v>
      </c>
      <c r="B23" s="31">
        <v>2</v>
      </c>
      <c r="C23" s="42">
        <v>3</v>
      </c>
      <c r="D23" s="42">
        <v>4</v>
      </c>
      <c r="E23" s="42">
        <v>5</v>
      </c>
      <c r="F23" s="42">
        <v>6</v>
      </c>
      <c r="G23" s="42">
        <v>7</v>
      </c>
      <c r="H23" s="42">
        <v>8</v>
      </c>
      <c r="I23" s="42">
        <v>9</v>
      </c>
      <c r="J23" s="42">
        <v>10</v>
      </c>
      <c r="K23" s="42">
        <v>11</v>
      </c>
      <c r="L23" s="42">
        <v>12</v>
      </c>
      <c r="M23" s="42">
        <v>13</v>
      </c>
      <c r="N23" s="42">
        <v>14</v>
      </c>
      <c r="O23" s="42">
        <v>15</v>
      </c>
      <c r="P23" s="42">
        <v>16</v>
      </c>
      <c r="Q23" s="42">
        <v>17</v>
      </c>
      <c r="R23" s="83">
        <v>18</v>
      </c>
      <c r="S23" s="83">
        <v>19</v>
      </c>
      <c r="T23" s="83">
        <v>20</v>
      </c>
      <c r="U23" s="29"/>
      <c r="V23" s="29"/>
    </row>
    <row r="24" spans="1:22" ht="14.25">
      <c r="A24" s="43" t="s">
        <v>2</v>
      </c>
      <c r="B24" s="43">
        <f>SUM(F24+J24+N24+Q24)</f>
        <v>50.3</v>
      </c>
      <c r="C24" s="43">
        <f>SUM(G24+K24+O24+R24)</f>
        <v>7.3</v>
      </c>
      <c r="D24" s="43">
        <f aca="true" t="shared" si="0" ref="B24:E31">SUM(H24+L24+S24)</f>
        <v>0</v>
      </c>
      <c r="E24" s="93">
        <f>SUM(I24+M24+T24+P24)</f>
        <v>43</v>
      </c>
      <c r="F24" s="44">
        <f>G24+H24+I24</f>
        <v>14.6</v>
      </c>
      <c r="G24" s="73">
        <v>1.4</v>
      </c>
      <c r="H24" s="73"/>
      <c r="I24" s="73">
        <v>13.2</v>
      </c>
      <c r="J24" s="44">
        <f>K24+L24+M24</f>
        <v>29.900000000000002</v>
      </c>
      <c r="K24" s="71">
        <v>2.1</v>
      </c>
      <c r="L24" s="71"/>
      <c r="M24" s="71">
        <v>27.8</v>
      </c>
      <c r="N24" s="71">
        <f>O24+P24</f>
        <v>5.8</v>
      </c>
      <c r="O24" s="71">
        <v>3.8</v>
      </c>
      <c r="P24" s="92">
        <v>2</v>
      </c>
      <c r="Q24" s="44">
        <f>R24+S24+T24</f>
        <v>0</v>
      </c>
      <c r="R24" s="72"/>
      <c r="S24" s="73"/>
      <c r="T24" s="72"/>
      <c r="U24" s="43"/>
      <c r="V24" s="27"/>
    </row>
    <row r="25" spans="1:22" ht="14.25">
      <c r="A25" s="43" t="s">
        <v>3</v>
      </c>
      <c r="B25" s="43">
        <f t="shared" si="0"/>
        <v>19.4</v>
      </c>
      <c r="C25" s="43">
        <f t="shared" si="0"/>
        <v>0.1</v>
      </c>
      <c r="D25" s="43">
        <f t="shared" si="0"/>
        <v>0</v>
      </c>
      <c r="E25" s="43">
        <f t="shared" si="0"/>
        <v>19.3</v>
      </c>
      <c r="F25" s="44">
        <f aca="true" t="shared" si="1" ref="F25:F38">G25+H25+I25</f>
        <v>7.7</v>
      </c>
      <c r="G25" s="73"/>
      <c r="H25" s="73"/>
      <c r="I25" s="73">
        <v>7.7</v>
      </c>
      <c r="J25" s="44">
        <f aca="true" t="shared" si="2" ref="J25:J38">K25+L25+M25</f>
        <v>11.7</v>
      </c>
      <c r="K25" s="71">
        <v>0.1</v>
      </c>
      <c r="L25" s="71"/>
      <c r="M25" s="71">
        <v>11.6</v>
      </c>
      <c r="N25" s="71"/>
      <c r="O25" s="71"/>
      <c r="P25" s="71"/>
      <c r="Q25" s="44">
        <f aca="true" t="shared" si="3" ref="Q25:Q38">R25+S25+T25</f>
        <v>0</v>
      </c>
      <c r="R25" s="73"/>
      <c r="S25" s="73"/>
      <c r="T25" s="73"/>
      <c r="U25" s="44"/>
      <c r="V25" s="28"/>
    </row>
    <row r="26" spans="1:22" ht="14.25">
      <c r="A26" s="43" t="s">
        <v>4</v>
      </c>
      <c r="B26" s="43">
        <f t="shared" si="0"/>
        <v>24.7</v>
      </c>
      <c r="C26" s="43">
        <f t="shared" si="0"/>
        <v>0</v>
      </c>
      <c r="D26" s="43">
        <f t="shared" si="0"/>
        <v>0.30000000000000004</v>
      </c>
      <c r="E26" s="43">
        <f t="shared" si="0"/>
        <v>24.4</v>
      </c>
      <c r="F26" s="44">
        <f t="shared" si="1"/>
        <v>9.9</v>
      </c>
      <c r="G26" s="73"/>
      <c r="H26" s="73">
        <v>0.1</v>
      </c>
      <c r="I26" s="73">
        <v>9.8</v>
      </c>
      <c r="J26" s="44">
        <f t="shared" si="2"/>
        <v>14.799999999999999</v>
      </c>
      <c r="K26" s="71"/>
      <c r="L26" s="71">
        <v>0.2</v>
      </c>
      <c r="M26" s="71">
        <v>14.6</v>
      </c>
      <c r="N26" s="71"/>
      <c r="O26" s="71"/>
      <c r="P26" s="71"/>
      <c r="Q26" s="44">
        <f t="shared" si="3"/>
        <v>0</v>
      </c>
      <c r="R26" s="73"/>
      <c r="S26" s="73"/>
      <c r="T26" s="73"/>
      <c r="U26" s="44"/>
      <c r="V26" s="28"/>
    </row>
    <row r="27" spans="1:22" ht="14.25">
      <c r="A27" s="43" t="s">
        <v>5</v>
      </c>
      <c r="B27" s="43">
        <f t="shared" si="0"/>
        <v>90.69999999999999</v>
      </c>
      <c r="C27" s="43">
        <f t="shared" si="0"/>
        <v>6.3</v>
      </c>
      <c r="D27" s="43">
        <f t="shared" si="0"/>
        <v>0</v>
      </c>
      <c r="E27" s="43">
        <f t="shared" si="0"/>
        <v>84.4</v>
      </c>
      <c r="F27" s="44">
        <f t="shared" si="1"/>
        <v>36.099999999999994</v>
      </c>
      <c r="G27" s="73">
        <v>2.3</v>
      </c>
      <c r="H27" s="73"/>
      <c r="I27" s="73">
        <v>33.8</v>
      </c>
      <c r="J27" s="44">
        <f t="shared" si="2"/>
        <v>54.6</v>
      </c>
      <c r="K27" s="92">
        <v>4</v>
      </c>
      <c r="L27" s="71"/>
      <c r="M27" s="71">
        <v>50.6</v>
      </c>
      <c r="N27" s="71"/>
      <c r="O27" s="71"/>
      <c r="P27" s="71"/>
      <c r="Q27" s="44">
        <f t="shared" si="3"/>
        <v>0</v>
      </c>
      <c r="R27" s="73"/>
      <c r="S27" s="73"/>
      <c r="T27" s="73"/>
      <c r="U27" s="44"/>
      <c r="V27" s="28"/>
    </row>
    <row r="28" spans="1:22" ht="14.25">
      <c r="A28" s="43" t="s">
        <v>6</v>
      </c>
      <c r="B28" s="43">
        <f t="shared" si="0"/>
        <v>3.7</v>
      </c>
      <c r="C28" s="43">
        <f t="shared" si="0"/>
        <v>0</v>
      </c>
      <c r="D28" s="43">
        <f t="shared" si="0"/>
        <v>0</v>
      </c>
      <c r="E28" s="43">
        <f t="shared" si="0"/>
        <v>3.7</v>
      </c>
      <c r="F28" s="44">
        <f t="shared" si="1"/>
        <v>1.5</v>
      </c>
      <c r="G28" s="73"/>
      <c r="H28" s="73"/>
      <c r="I28" s="73">
        <v>1.5</v>
      </c>
      <c r="J28" s="44">
        <f t="shared" si="2"/>
        <v>2.2</v>
      </c>
      <c r="K28" s="71"/>
      <c r="L28" s="71"/>
      <c r="M28" s="71">
        <v>2.2</v>
      </c>
      <c r="N28" s="71"/>
      <c r="O28" s="71"/>
      <c r="P28" s="71"/>
      <c r="Q28" s="44">
        <f t="shared" si="3"/>
        <v>0</v>
      </c>
      <c r="R28" s="73"/>
      <c r="S28" s="73"/>
      <c r="T28" s="73"/>
      <c r="U28" s="44"/>
      <c r="V28" s="28"/>
    </row>
    <row r="29" spans="1:22" ht="14.25">
      <c r="A29" s="43" t="s">
        <v>7</v>
      </c>
      <c r="B29" s="43">
        <f t="shared" si="0"/>
        <v>23.4</v>
      </c>
      <c r="C29" s="43">
        <f t="shared" si="0"/>
        <v>0.4</v>
      </c>
      <c r="D29" s="43">
        <f t="shared" si="0"/>
        <v>0</v>
      </c>
      <c r="E29" s="93">
        <f t="shared" si="0"/>
        <v>23</v>
      </c>
      <c r="F29" s="44">
        <f t="shared" si="1"/>
        <v>9.399999999999999</v>
      </c>
      <c r="G29" s="73">
        <v>0.2</v>
      </c>
      <c r="H29" s="73"/>
      <c r="I29" s="73">
        <v>9.2</v>
      </c>
      <c r="J29" s="44">
        <f t="shared" si="2"/>
        <v>14</v>
      </c>
      <c r="K29" s="71">
        <v>0.2</v>
      </c>
      <c r="L29" s="71"/>
      <c r="M29" s="71">
        <v>13.8</v>
      </c>
      <c r="N29" s="71"/>
      <c r="O29" s="71"/>
      <c r="P29" s="71"/>
      <c r="Q29" s="44">
        <f t="shared" si="3"/>
        <v>0</v>
      </c>
      <c r="R29" s="73"/>
      <c r="S29" s="73"/>
      <c r="T29" s="73"/>
      <c r="U29" s="44"/>
      <c r="V29" s="28"/>
    </row>
    <row r="30" spans="1:22" ht="14.25">
      <c r="A30" s="43" t="s">
        <v>8</v>
      </c>
      <c r="B30" s="43">
        <f t="shared" si="0"/>
        <v>7.1</v>
      </c>
      <c r="C30" s="43">
        <f t="shared" si="0"/>
        <v>0</v>
      </c>
      <c r="D30" s="43">
        <f t="shared" si="0"/>
        <v>0.2</v>
      </c>
      <c r="E30" s="43">
        <f t="shared" si="0"/>
        <v>6.8999999999999995</v>
      </c>
      <c r="F30" s="44">
        <f t="shared" si="1"/>
        <v>2.9</v>
      </c>
      <c r="G30" s="73"/>
      <c r="H30" s="73">
        <v>0.1</v>
      </c>
      <c r="I30" s="73">
        <v>2.8</v>
      </c>
      <c r="J30" s="44">
        <f t="shared" si="2"/>
        <v>4.199999999999999</v>
      </c>
      <c r="K30" s="71"/>
      <c r="L30" s="71">
        <v>0.1</v>
      </c>
      <c r="M30" s="71">
        <v>4.1</v>
      </c>
      <c r="N30" s="71"/>
      <c r="O30" s="71"/>
      <c r="P30" s="71"/>
      <c r="Q30" s="44">
        <f t="shared" si="3"/>
        <v>0</v>
      </c>
      <c r="R30" s="73"/>
      <c r="S30" s="73"/>
      <c r="T30" s="73"/>
      <c r="U30" s="44"/>
      <c r="V30" s="28"/>
    </row>
    <row r="31" spans="1:22" ht="13.5" customHeight="1">
      <c r="A31" s="43" t="s">
        <v>9</v>
      </c>
      <c r="B31" s="43">
        <f t="shared" si="0"/>
        <v>8.1</v>
      </c>
      <c r="C31" s="43">
        <f t="shared" si="0"/>
        <v>0</v>
      </c>
      <c r="D31" s="43">
        <f t="shared" si="0"/>
        <v>0.4</v>
      </c>
      <c r="E31" s="43">
        <f t="shared" si="0"/>
        <v>7.699999999999999</v>
      </c>
      <c r="F31" s="44">
        <f t="shared" si="1"/>
        <v>3.3000000000000003</v>
      </c>
      <c r="G31" s="73"/>
      <c r="H31" s="73">
        <v>0.2</v>
      </c>
      <c r="I31" s="73">
        <v>3.1</v>
      </c>
      <c r="J31" s="44">
        <f t="shared" si="2"/>
        <v>4.8</v>
      </c>
      <c r="K31" s="71"/>
      <c r="L31" s="71">
        <v>0.2</v>
      </c>
      <c r="M31" s="71">
        <v>4.6</v>
      </c>
      <c r="N31" s="71"/>
      <c r="O31" s="71"/>
      <c r="P31" s="71"/>
      <c r="Q31" s="44">
        <f t="shared" si="3"/>
        <v>0</v>
      </c>
      <c r="R31" s="73"/>
      <c r="S31" s="73"/>
      <c r="T31" s="73"/>
      <c r="U31" s="44"/>
      <c r="V31" s="28"/>
    </row>
    <row r="32" spans="1:22" ht="0.75" customHeight="1" hidden="1">
      <c r="A32" s="43"/>
      <c r="B32" s="43"/>
      <c r="C32" s="43">
        <f aca="true" t="shared" si="4" ref="C32:C38">SUM(G32+K32+R32)</f>
        <v>0</v>
      </c>
      <c r="D32" s="43"/>
      <c r="E32" s="43"/>
      <c r="F32" s="44">
        <f t="shared" si="1"/>
        <v>0</v>
      </c>
      <c r="G32" s="73"/>
      <c r="H32" s="73"/>
      <c r="I32" s="73"/>
      <c r="J32" s="44">
        <f t="shared" si="2"/>
        <v>0</v>
      </c>
      <c r="K32" s="71"/>
      <c r="L32" s="71"/>
      <c r="M32" s="71"/>
      <c r="N32" s="71"/>
      <c r="O32" s="71"/>
      <c r="P32" s="71"/>
      <c r="Q32" s="44">
        <f t="shared" si="3"/>
        <v>0</v>
      </c>
      <c r="R32" s="73"/>
      <c r="S32" s="73"/>
      <c r="T32" s="73"/>
      <c r="U32" s="44"/>
      <c r="V32" s="28"/>
    </row>
    <row r="33" spans="1:22" ht="14.25">
      <c r="A33" s="43" t="s">
        <v>11</v>
      </c>
      <c r="B33" s="43">
        <f>SUM(F33+J33+Q33)</f>
        <v>15.600000000000001</v>
      </c>
      <c r="C33" s="43">
        <f t="shared" si="4"/>
        <v>0.3</v>
      </c>
      <c r="D33" s="43">
        <f aca="true" t="shared" si="5" ref="D33:E36">SUM(H33+L33+S33)</f>
        <v>0.1</v>
      </c>
      <c r="E33" s="43">
        <f t="shared" si="5"/>
        <v>15.2</v>
      </c>
      <c r="F33" s="44">
        <f t="shared" si="1"/>
        <v>5.2</v>
      </c>
      <c r="G33" s="73"/>
      <c r="H33" s="73"/>
      <c r="I33" s="73">
        <v>5.2</v>
      </c>
      <c r="J33" s="44">
        <f t="shared" si="2"/>
        <v>10.4</v>
      </c>
      <c r="K33" s="71">
        <v>0.3</v>
      </c>
      <c r="L33" s="71">
        <v>0.1</v>
      </c>
      <c r="M33" s="92">
        <v>10</v>
      </c>
      <c r="N33" s="71"/>
      <c r="O33" s="71"/>
      <c r="P33" s="71"/>
      <c r="Q33" s="44">
        <f t="shared" si="3"/>
        <v>0</v>
      </c>
      <c r="R33" s="73"/>
      <c r="S33" s="73"/>
      <c r="T33" s="73"/>
      <c r="U33" s="44"/>
      <c r="V33" s="28"/>
    </row>
    <row r="34" spans="1:22" ht="14.25">
      <c r="A34" s="43" t="s">
        <v>12</v>
      </c>
      <c r="B34" s="93">
        <f>SUM(F34+J34+Q34)</f>
        <v>20</v>
      </c>
      <c r="C34" s="43">
        <f t="shared" si="4"/>
        <v>0.30000000000000004</v>
      </c>
      <c r="D34" s="43">
        <f t="shared" si="5"/>
        <v>0.6000000000000001</v>
      </c>
      <c r="E34" s="43">
        <f t="shared" si="5"/>
        <v>19.1</v>
      </c>
      <c r="F34" s="44">
        <f t="shared" si="1"/>
        <v>7.8999999999999995</v>
      </c>
      <c r="G34" s="73">
        <v>0.1</v>
      </c>
      <c r="H34" s="73">
        <v>0.2</v>
      </c>
      <c r="I34" s="73">
        <v>7.6</v>
      </c>
      <c r="J34" s="44">
        <f t="shared" si="2"/>
        <v>12.1</v>
      </c>
      <c r="K34" s="71">
        <v>0.2</v>
      </c>
      <c r="L34" s="71">
        <v>0.4</v>
      </c>
      <c r="M34" s="71">
        <v>11.5</v>
      </c>
      <c r="N34" s="71"/>
      <c r="O34" s="71"/>
      <c r="P34" s="71"/>
      <c r="Q34" s="44">
        <f t="shared" si="3"/>
        <v>0</v>
      </c>
      <c r="R34" s="73"/>
      <c r="S34" s="73"/>
      <c r="T34" s="73"/>
      <c r="U34" s="44"/>
      <c r="V34" s="28"/>
    </row>
    <row r="35" spans="1:22" ht="14.25">
      <c r="A35" s="43" t="s">
        <v>13</v>
      </c>
      <c r="B35" s="43">
        <f>SUM(F35+J35+Q35)</f>
        <v>12.8</v>
      </c>
      <c r="C35" s="43">
        <f t="shared" si="4"/>
        <v>0.7</v>
      </c>
      <c r="D35" s="43">
        <f t="shared" si="5"/>
        <v>0</v>
      </c>
      <c r="E35" s="43">
        <f t="shared" si="5"/>
        <v>12.1</v>
      </c>
      <c r="F35" s="44">
        <f t="shared" si="1"/>
        <v>5.3</v>
      </c>
      <c r="G35" s="73">
        <v>0.3</v>
      </c>
      <c r="H35" s="73"/>
      <c r="I35" s="95">
        <v>5</v>
      </c>
      <c r="J35" s="96">
        <f t="shared" si="2"/>
        <v>7.5</v>
      </c>
      <c r="K35" s="71">
        <v>0.4</v>
      </c>
      <c r="L35" s="71"/>
      <c r="M35" s="71">
        <v>7.1</v>
      </c>
      <c r="N35" s="71"/>
      <c r="O35" s="71"/>
      <c r="P35" s="71"/>
      <c r="Q35" s="44">
        <f t="shared" si="3"/>
        <v>0</v>
      </c>
      <c r="R35" s="73"/>
      <c r="S35" s="73"/>
      <c r="T35" s="73"/>
      <c r="U35" s="44"/>
      <c r="V35" s="28"/>
    </row>
    <row r="36" spans="1:22" ht="12.75" customHeight="1">
      <c r="A36" s="43" t="s">
        <v>14</v>
      </c>
      <c r="B36" s="93">
        <f>SUM(F36+J36+Q36)</f>
        <v>52</v>
      </c>
      <c r="C36" s="43">
        <f t="shared" si="4"/>
        <v>1.3</v>
      </c>
      <c r="D36" s="43">
        <f t="shared" si="5"/>
        <v>0.5</v>
      </c>
      <c r="E36" s="43">
        <f t="shared" si="5"/>
        <v>50.2</v>
      </c>
      <c r="F36" s="44">
        <f t="shared" si="1"/>
        <v>21.1</v>
      </c>
      <c r="G36" s="95">
        <v>0.9</v>
      </c>
      <c r="H36" s="73">
        <v>0.2</v>
      </c>
      <c r="I36" s="73">
        <v>20</v>
      </c>
      <c r="J36" s="44">
        <f t="shared" si="2"/>
        <v>30.9</v>
      </c>
      <c r="K36" s="71">
        <v>0.4</v>
      </c>
      <c r="L36" s="71">
        <v>0.3</v>
      </c>
      <c r="M36" s="71">
        <v>30.2</v>
      </c>
      <c r="N36" s="71"/>
      <c r="O36" s="71"/>
      <c r="P36" s="71"/>
      <c r="Q36" s="44">
        <f t="shared" si="3"/>
        <v>0</v>
      </c>
      <c r="R36" s="73"/>
      <c r="S36" s="73"/>
      <c r="T36" s="73"/>
      <c r="U36" s="44"/>
      <c r="V36" s="28"/>
    </row>
    <row r="37" spans="1:22" ht="0.75" customHeight="1" hidden="1">
      <c r="A37" s="43"/>
      <c r="B37" s="43"/>
      <c r="C37" s="43">
        <f t="shared" si="4"/>
        <v>0</v>
      </c>
      <c r="D37" s="43">
        <f>SUM(H37+L37+S37)</f>
        <v>0</v>
      </c>
      <c r="E37" s="43"/>
      <c r="F37" s="44">
        <f t="shared" si="1"/>
        <v>0</v>
      </c>
      <c r="G37" s="73"/>
      <c r="H37" s="73"/>
      <c r="I37" s="73"/>
      <c r="J37" s="44">
        <f t="shared" si="2"/>
        <v>0</v>
      </c>
      <c r="K37" s="71"/>
      <c r="L37" s="71"/>
      <c r="M37" s="71"/>
      <c r="N37" s="71"/>
      <c r="O37" s="71"/>
      <c r="P37" s="71"/>
      <c r="Q37" s="44">
        <f t="shared" si="3"/>
        <v>0</v>
      </c>
      <c r="R37" s="73"/>
      <c r="S37" s="73"/>
      <c r="T37" s="73"/>
      <c r="U37" s="44"/>
      <c r="V37" s="28"/>
    </row>
    <row r="38" spans="1:22" ht="14.25">
      <c r="A38" s="43" t="s">
        <v>16</v>
      </c>
      <c r="B38" s="43">
        <f>SUM(F38+J38+Q38)</f>
        <v>5.300000000000001</v>
      </c>
      <c r="C38" s="43">
        <f t="shared" si="4"/>
        <v>0</v>
      </c>
      <c r="D38" s="43">
        <f>SUM(H38+L38+S38)</f>
        <v>0</v>
      </c>
      <c r="E38" s="43">
        <f>SUM(I38+M38+T38)</f>
        <v>5.300000000000001</v>
      </c>
      <c r="F38" s="44">
        <f t="shared" si="1"/>
        <v>2.1</v>
      </c>
      <c r="G38" s="73"/>
      <c r="H38" s="73"/>
      <c r="I38" s="73">
        <v>2.1</v>
      </c>
      <c r="J38" s="96">
        <f t="shared" si="2"/>
        <v>3.2</v>
      </c>
      <c r="K38" s="71"/>
      <c r="L38" s="71"/>
      <c r="M38" s="71">
        <v>3.2</v>
      </c>
      <c r="N38" s="71"/>
      <c r="O38" s="71"/>
      <c r="P38" s="71"/>
      <c r="Q38" s="44">
        <f t="shared" si="3"/>
        <v>0</v>
      </c>
      <c r="R38" s="73"/>
      <c r="S38" s="73"/>
      <c r="T38" s="73"/>
      <c r="U38" s="44"/>
      <c r="V38" s="28"/>
    </row>
    <row r="39" spans="1:22" ht="17.25" customHeight="1">
      <c r="A39" s="43" t="s">
        <v>17</v>
      </c>
      <c r="B39" s="43">
        <f>SUM(F39+J39+N39+Q39)</f>
        <v>333.1</v>
      </c>
      <c r="C39" s="43">
        <f>SUM(G39+K39+O39+R39)</f>
        <v>16.700000000000003</v>
      </c>
      <c r="D39" s="43">
        <f>SUM(H39+L39+S39)</f>
        <v>2.1</v>
      </c>
      <c r="E39" s="43">
        <f>SUM(I39+M39+P39+T39)</f>
        <v>314.29999999999995</v>
      </c>
      <c r="F39" s="44">
        <f aca="true" t="shared" si="6" ref="F39:R39">SUM(F24:F38)</f>
        <v>127</v>
      </c>
      <c r="G39" s="44">
        <f t="shared" si="6"/>
        <v>5.2</v>
      </c>
      <c r="H39" s="44">
        <f t="shared" si="6"/>
        <v>0.8</v>
      </c>
      <c r="I39" s="44">
        <f t="shared" si="6"/>
        <v>120.99999999999999</v>
      </c>
      <c r="J39" s="43">
        <f t="shared" si="6"/>
        <v>200.3</v>
      </c>
      <c r="K39" s="43">
        <f t="shared" si="6"/>
        <v>7.700000000000001</v>
      </c>
      <c r="L39" s="43">
        <f t="shared" si="6"/>
        <v>1.3</v>
      </c>
      <c r="M39" s="43">
        <f t="shared" si="6"/>
        <v>191.29999999999995</v>
      </c>
      <c r="N39" s="84">
        <f>SUM(N24:N38)</f>
        <v>5.8</v>
      </c>
      <c r="O39" s="84">
        <f>SUM(O24:O38)</f>
        <v>3.8</v>
      </c>
      <c r="P39" s="94">
        <f>SUM(P24:P38)</f>
        <v>2</v>
      </c>
      <c r="Q39" s="44">
        <f t="shared" si="6"/>
        <v>0</v>
      </c>
      <c r="R39" s="44">
        <f t="shared" si="6"/>
        <v>0</v>
      </c>
      <c r="S39" s="44"/>
      <c r="T39" s="44">
        <f>SUM(T24:T38)</f>
        <v>0</v>
      </c>
      <c r="U39" s="44"/>
      <c r="V39" s="28"/>
    </row>
    <row r="40" spans="1:22" ht="17.25" customHeight="1">
      <c r="A40" s="43"/>
      <c r="B40" s="43"/>
      <c r="C40" s="43"/>
      <c r="D40" s="43"/>
      <c r="E40" s="43"/>
      <c r="F40" s="44"/>
      <c r="G40" s="44"/>
      <c r="H40" s="44"/>
      <c r="I40" s="44"/>
      <c r="J40" s="43"/>
      <c r="K40" s="43"/>
      <c r="L40" s="43"/>
      <c r="M40" s="43"/>
      <c r="N40" s="43"/>
      <c r="O40" s="43"/>
      <c r="P40" s="43"/>
      <c r="Q40" s="44"/>
      <c r="R40" s="44"/>
      <c r="S40" s="44"/>
      <c r="T40" s="44"/>
      <c r="U40" s="44"/>
      <c r="V40" s="28"/>
    </row>
    <row r="41" spans="1:22" ht="17.25" customHeight="1">
      <c r="A41" s="43"/>
      <c r="B41" s="43"/>
      <c r="C41" s="43"/>
      <c r="D41" s="43"/>
      <c r="E41" s="43"/>
      <c r="F41" s="44"/>
      <c r="G41" s="44"/>
      <c r="H41" s="44"/>
      <c r="I41" s="44"/>
      <c r="J41" s="43"/>
      <c r="K41" s="43"/>
      <c r="L41" s="43"/>
      <c r="M41" s="43"/>
      <c r="N41" s="43"/>
      <c r="O41" s="43"/>
      <c r="P41" s="43"/>
      <c r="Q41" s="44"/>
      <c r="R41" s="44"/>
      <c r="S41" s="44"/>
      <c r="T41" s="44"/>
      <c r="U41" s="44"/>
      <c r="V41" s="28"/>
    </row>
    <row r="42" spans="1:22" ht="14.25">
      <c r="A42" s="43"/>
      <c r="B42" s="43"/>
      <c r="C42" s="43"/>
      <c r="D42" s="43"/>
      <c r="E42" s="43"/>
      <c r="F42" s="44"/>
      <c r="G42" s="73"/>
      <c r="H42" s="73"/>
      <c r="I42" s="73"/>
      <c r="J42" s="44"/>
      <c r="K42" s="71"/>
      <c r="L42" s="71"/>
      <c r="M42" s="71"/>
      <c r="N42" s="71"/>
      <c r="O42" s="71"/>
      <c r="P42" s="71"/>
      <c r="Q42" s="44"/>
      <c r="R42" s="73"/>
      <c r="S42" s="73"/>
      <c r="T42" s="73"/>
      <c r="U42" s="44"/>
      <c r="V42" s="28"/>
    </row>
    <row r="43" spans="1:20" s="1" customFormat="1" ht="15">
      <c r="A43" s="2" t="s">
        <v>45</v>
      </c>
      <c r="B43" s="2"/>
      <c r="C43" s="2"/>
      <c r="D43" s="2"/>
      <c r="E43" s="2"/>
      <c r="F43" s="2"/>
      <c r="G43" s="2"/>
      <c r="H43" s="2"/>
      <c r="N43" s="1" t="s">
        <v>44</v>
      </c>
      <c r="S43" s="22"/>
      <c r="T43" s="21"/>
    </row>
    <row r="44" spans="1:19" s="1" customFormat="1" ht="15">
      <c r="A44" s="2"/>
      <c r="B44" s="2"/>
      <c r="C44" s="2"/>
      <c r="D44" s="2"/>
      <c r="E44" s="2"/>
      <c r="F44" s="2"/>
      <c r="G44" s="2"/>
      <c r="H44" s="2"/>
      <c r="S44" s="21"/>
    </row>
    <row r="46" spans="21:22" ht="15">
      <c r="U46" s="1"/>
      <c r="V46" s="1"/>
    </row>
    <row r="47" spans="1:22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1"/>
      <c r="R47" s="1"/>
      <c r="S47" s="1"/>
      <c r="T47" s="1"/>
      <c r="U47" s="1"/>
      <c r="V47" s="1"/>
    </row>
    <row r="48" spans="1:22" ht="15">
      <c r="A48" s="2"/>
      <c r="B48" s="2"/>
      <c r="C48" s="2"/>
      <c r="D48" s="2"/>
      <c r="E48" s="2"/>
      <c r="F48" s="2"/>
      <c r="G48" s="2"/>
      <c r="H48" s="2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16" ht="15">
      <c r="A49" s="2"/>
      <c r="B49" s="2"/>
      <c r="C49" s="2"/>
      <c r="D49" s="2"/>
      <c r="E49" s="2"/>
      <c r="F49" s="2"/>
      <c r="G49" s="2"/>
      <c r="H49" s="2"/>
      <c r="I49" s="2"/>
      <c r="J49" s="1"/>
      <c r="K49" s="1"/>
      <c r="L49" s="1"/>
      <c r="M49" s="1"/>
      <c r="N49" s="1"/>
      <c r="O49" s="1"/>
      <c r="P49" s="1"/>
    </row>
    <row r="50" spans="1:16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6">
    <mergeCell ref="L1:R1"/>
    <mergeCell ref="F18:I18"/>
    <mergeCell ref="A1:K1"/>
    <mergeCell ref="A12:K12"/>
    <mergeCell ref="A13:K13"/>
    <mergeCell ref="L2:R2"/>
    <mergeCell ref="L3:R3"/>
    <mergeCell ref="L4:R4"/>
    <mergeCell ref="A20:A22"/>
    <mergeCell ref="B20:E20"/>
    <mergeCell ref="F20:I20"/>
    <mergeCell ref="J20:K20"/>
    <mergeCell ref="L20:R20"/>
    <mergeCell ref="N18:P18"/>
    <mergeCell ref="O21:P21"/>
    <mergeCell ref="S20:V2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78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1</cp:lastModifiedBy>
  <cp:lastPrinted>2007-03-02T10:52:27Z</cp:lastPrinted>
  <dcterms:created xsi:type="dcterms:W3CDTF">2002-11-10T06:29:54Z</dcterms:created>
  <dcterms:modified xsi:type="dcterms:W3CDTF">2007-03-02T11:18:16Z</dcterms:modified>
  <cp:category/>
  <cp:version/>
  <cp:contentType/>
  <cp:contentStatus/>
</cp:coreProperties>
</file>