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<sst xmlns="http://schemas.openxmlformats.org/spreadsheetml/2006/main" count="82" uniqueCount="82">
  <si>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</si>
  <si>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</si>
  <si>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</si>
  <si>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</si>
  <si>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</si>
  <si>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</si>
  <si>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</si>
  <si>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</si>
  <si>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</si>
  <si>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</si>
  <si>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</si>
  <si>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</si>
  <si>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</si>
  <si>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</si>
  <si>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</si>
  <si>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</si>
  <si>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</si>
  <si>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</si>
  <si>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</si>
  <si>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</si>
  <si>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</si>
  <si>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</si>
  <si>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</si>
  <si>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</si>
  <si>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</si>
  <si>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</si>
  <si>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</si>
  <si>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</si>
  <si>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</si>
  <si>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</si>
  <si>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</si>
  <si>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</si>
  <si>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</si>
  <si>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</si>
  <si>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</si>
  <si>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</si>
  <si>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</si>
  <si>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</si>
  <si>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</si>
  <si>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</si>
  <si>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</si>
  <si>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</si>
  <si>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</si>
  <si>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</si>
  <si>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</si>
  <si>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</si>
  <si>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</si>
  <si>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</si>
  <si>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</si>
  <si>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</si>
  <si>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</si>
  <si>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</si>
  <si>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</si>
  <si>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</si>
  <si>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</si>
  <si>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</si>
  <si>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</si>
  <si>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</si>
  <si>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</si>
  <si>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</si>
  <si>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</si>
  <si>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</si>
  <si>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</si>
  <si>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</si>
  <si>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</si>
  <si>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</si>
  <si>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</si>
  <si>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</si>
  <si>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</si>
  <si>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</si>
  <si>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</si>
  <si>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</si>
  <si>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</si>
  <si>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</si>
  <si>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</si>
  <si>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</si>
  <si>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</si>
  <si>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</si>
  <si>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</si>
  <si>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(9931167090100000140)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</si>
  <si>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Н.М.Яковлев</t>
  </si>
  <si>
    <t>Исполнение бюджета по доходам по состоянию на 01.09.2021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</si>
</sst>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D73" sqref="D73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26088.94</v>
      </c>
      <c r="D6" s="21">
        <f>C6/B6*100</f>
        <v>57.21258771929825</v>
      </c>
      <c r="E6" s="3"/>
    </row>
    <row r="7" spans="1:5" ht="12.75" customHeight="1">
      <c r="A7" s="10" t="s">
        <v>46</v>
      </c>
      <c r="B7" s="4">
        <v>0</v>
      </c>
      <c r="C7" s="4">
        <v>12.45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9.21</v>
      </c>
      <c r="D8" s="21">
        <v>0</v>
      </c>
      <c r="E8" s="3"/>
    </row>
    <row r="9" spans="1:5" ht="13.5" customHeight="1">
      <c r="A9" s="10" t="s">
        <v>52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65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7612.64</v>
      </c>
      <c r="D11" s="21">
        <v>0</v>
      </c>
      <c r="E11" s="3"/>
    </row>
    <row r="12" spans="1:5" ht="10.5" customHeight="1">
      <c r="A12" s="10" t="s">
        <v>54</v>
      </c>
      <c r="B12" s="4">
        <v>0</v>
      </c>
      <c r="C12" s="4">
        <v>8.86</v>
      </c>
      <c r="D12" s="21">
        <v>0</v>
      </c>
      <c r="E12" s="3"/>
    </row>
    <row r="13" spans="1:5" ht="10.5" customHeight="1">
      <c r="A13" s="10" t="s">
        <v>71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72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33739.6</v>
      </c>
      <c r="D15" s="22">
        <f>C15/B15*100</f>
        <v>73.99035087719298</v>
      </c>
      <c r="E15" s="3"/>
    </row>
    <row r="16" spans="1:5" ht="33" customHeight="1">
      <c r="A16" s="20" t="s">
        <v>66</v>
      </c>
      <c r="B16" s="17">
        <v>323400</v>
      </c>
      <c r="C16" s="17">
        <v>269072.32</v>
      </c>
      <c r="D16" s="23">
        <f>C16/B16*100</f>
        <v>83.20108843537415</v>
      </c>
      <c r="E16" s="3"/>
    </row>
    <row r="17" spans="1:5" ht="13.5" customHeight="1">
      <c r="A17" s="26" t="s">
        <v>67</v>
      </c>
      <c r="B17" s="17">
        <v>0</v>
      </c>
      <c r="C17" s="17">
        <v>2004.79</v>
      </c>
      <c r="D17" s="23">
        <v>0</v>
      </c>
      <c r="E17" s="3"/>
    </row>
    <row r="18" spans="1:5" ht="32.25" customHeight="1">
      <c r="A18" s="26" t="s">
        <v>68</v>
      </c>
      <c r="B18" s="17">
        <v>485000</v>
      </c>
      <c r="C18" s="17">
        <v>373439.58</v>
      </c>
      <c r="D18" s="23">
        <f>C18/B18*100</f>
        <v>76.99785154639176</v>
      </c>
      <c r="E18" s="3"/>
    </row>
    <row r="19" spans="1:5" ht="13.5" customHeight="1">
      <c r="A19" s="26" t="s">
        <v>69</v>
      </c>
      <c r="B19" s="17">
        <v>0</v>
      </c>
      <c r="C19" s="4">
        <v>-49157.6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595359.09</v>
      </c>
      <c r="D20" s="22">
        <f>C20/B20*100</f>
        <v>73.64659698169223</v>
      </c>
      <c r="E20" s="3"/>
    </row>
    <row r="21" spans="1:5" ht="23.25" customHeight="1">
      <c r="A21" s="10" t="s">
        <v>36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55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56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37</v>
      </c>
      <c r="B27" s="4">
        <v>226900</v>
      </c>
      <c r="C27" s="4">
        <v>79319.78</v>
      </c>
      <c r="D27" s="21">
        <f>C27/B27*100</f>
        <v>34.958034376377256</v>
      </c>
      <c r="E27" s="3"/>
    </row>
    <row r="28" spans="1:5" ht="11.25" customHeight="1">
      <c r="A28" s="10" t="s">
        <v>62</v>
      </c>
      <c r="B28" s="4">
        <v>0</v>
      </c>
      <c r="C28" s="4">
        <v>1668.13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70311</v>
      </c>
      <c r="D31" s="21">
        <f>C31/B31*100</f>
        <v>37.74074074074074</v>
      </c>
      <c r="E31" s="3"/>
    </row>
    <row r="32" spans="1:5" ht="13.5" customHeight="1">
      <c r="A32" s="10" t="s">
        <v>28</v>
      </c>
      <c r="B32" s="4">
        <v>0</v>
      </c>
      <c r="C32" s="4">
        <v>3601.74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57577.93</v>
      </c>
      <c r="D34" s="21">
        <f>C34/B34*100</f>
        <v>13.245440533701402</v>
      </c>
      <c r="E34" s="3"/>
    </row>
    <row r="35" spans="1:5" ht="12" customHeight="1">
      <c r="A35" s="10" t="s">
        <v>30</v>
      </c>
      <c r="B35" s="4">
        <v>0</v>
      </c>
      <c r="C35" s="4">
        <v>1641.84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214120.42</v>
      </c>
      <c r="D37" s="22">
        <f>C37/B37*100</f>
        <v>25.25302747965562</v>
      </c>
      <c r="E37" s="3"/>
    </row>
    <row r="38" spans="1:5" ht="48.75" customHeight="1">
      <c r="A38" s="10" t="s">
        <v>6</v>
      </c>
      <c r="B38" s="4">
        <v>2300</v>
      </c>
      <c r="C38" s="4">
        <v>8500</v>
      </c>
      <c r="D38" s="21">
        <f>C38/B38*100</f>
        <v>369.5652173913044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8500</v>
      </c>
      <c r="D39" s="22">
        <f>C39/B39*100</f>
        <v>369.5652173913044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872980.4099999999</v>
      </c>
      <c r="D43" s="22">
        <f>C43/B43*100</f>
        <v>50.95018151044706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315400</v>
      </c>
      <c r="C45" s="4">
        <v>142875.37</v>
      </c>
      <c r="D45" s="21">
        <f>C45/B45*100</f>
        <v>45.29973684210526</v>
      </c>
      <c r="E45" s="3"/>
    </row>
    <row r="46" spans="1:5" ht="42.75" customHeight="1">
      <c r="A46" s="10" t="s">
        <v>43</v>
      </c>
      <c r="B46" s="4">
        <v>8000</v>
      </c>
      <c r="C46" s="4">
        <v>4068.87</v>
      </c>
      <c r="D46" s="21">
        <f>C46/B46*100</f>
        <v>50.86087499999999</v>
      </c>
      <c r="E46" s="3"/>
    </row>
    <row r="47" spans="1:5" ht="42.75" customHeight="1">
      <c r="A47" s="10" t="s">
        <v>75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151793.59</v>
      </c>
      <c r="D48" s="22">
        <f>C48/B48*100</f>
        <v>46.70572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53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23.25" customHeight="1">
      <c r="A54" s="20" t="s">
        <v>39</v>
      </c>
      <c r="B54" s="17">
        <v>0</v>
      </c>
      <c r="C54" s="17">
        <v>5175.63</v>
      </c>
      <c r="D54" s="23">
        <v>0</v>
      </c>
      <c r="E54" s="18"/>
    </row>
    <row r="55" spans="1:5" ht="15.75" customHeight="1">
      <c r="A55" s="13" t="s">
        <v>18</v>
      </c>
      <c r="B55" s="8">
        <f>B53+B52+B54</f>
        <v>0</v>
      </c>
      <c r="C55" s="8">
        <f>C53+C52+C54</f>
        <v>5175.63</v>
      </c>
      <c r="D55" s="22">
        <v>0</v>
      </c>
      <c r="E55" s="3"/>
    </row>
    <row r="56" spans="1:5" ht="27" customHeight="1">
      <c r="A56" s="28" t="s">
        <v>79</v>
      </c>
      <c r="B56" s="17">
        <v>0</v>
      </c>
      <c r="C56" s="17">
        <v>3089.76</v>
      </c>
      <c r="D56" s="23">
        <v>0</v>
      </c>
      <c r="E56" s="3"/>
    </row>
    <row r="57" spans="1:5" ht="15.75" customHeight="1">
      <c r="A57" s="13" t="s">
        <v>33</v>
      </c>
      <c r="B57" s="8">
        <f>B56</f>
        <v>0</v>
      </c>
      <c r="C57" s="8">
        <f>C56</f>
        <v>3089.76</v>
      </c>
      <c r="D57" s="22">
        <v>0</v>
      </c>
      <c r="E57" s="3"/>
    </row>
    <row r="58" spans="1:5" ht="14.2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78</v>
      </c>
      <c r="B59" s="17">
        <v>85695</v>
      </c>
      <c r="C59" s="17">
        <v>115095.3</v>
      </c>
      <c r="D59" s="23">
        <f>C59/B59*100</f>
        <v>134.30806931559601</v>
      </c>
      <c r="E59" s="3"/>
    </row>
    <row r="60" spans="1:5" ht="13.5" customHeight="1">
      <c r="A60" s="13" t="s">
        <v>19</v>
      </c>
      <c r="B60" s="8">
        <f>B59+B58</f>
        <v>85695</v>
      </c>
      <c r="C60" s="8">
        <f>C59+C58</f>
        <v>115095.3</v>
      </c>
      <c r="D60" s="22">
        <f>C60/B60*100</f>
        <v>134.30806931559601</v>
      </c>
      <c r="E60" s="3"/>
    </row>
    <row r="61" spans="1:5" ht="16.5" customHeight="1">
      <c r="A61" s="13" t="s">
        <v>14</v>
      </c>
      <c r="B61" s="9">
        <f>B48+B55+B51+B60+B57</f>
        <v>410695</v>
      </c>
      <c r="C61" s="9">
        <f>C48+C55+C51+C60+C57</f>
        <v>275154.28</v>
      </c>
      <c r="D61" s="8">
        <f>C61/B61*100</f>
        <v>66.99723152217582</v>
      </c>
      <c r="E61" s="3"/>
    </row>
    <row r="62" spans="1:5" ht="22.5" customHeight="1">
      <c r="A62" s="10" t="s">
        <v>58</v>
      </c>
      <c r="B62" s="4">
        <v>3316800</v>
      </c>
      <c r="C62" s="4">
        <v>2211182</v>
      </c>
      <c r="D62" s="21">
        <f>C62/B62*100</f>
        <v>66.66612397491558</v>
      </c>
      <c r="E62" s="3"/>
    </row>
    <row r="63" spans="1:5" ht="10.5" customHeight="1">
      <c r="A63" s="27" t="s">
        <v>70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64</v>
      </c>
      <c r="B67" s="4">
        <v>4956236.53</v>
      </c>
      <c r="C67" s="4">
        <v>1660059.53</v>
      </c>
      <c r="D67" s="21">
        <f>C67/B67*100</f>
        <v>33.49435645275791</v>
      </c>
      <c r="E67" s="3"/>
    </row>
    <row r="68" spans="1:5" ht="33" customHeight="1">
      <c r="A68" s="10" t="s">
        <v>59</v>
      </c>
      <c r="B68" s="4">
        <v>639500</v>
      </c>
      <c r="C68" s="4">
        <v>581309.75</v>
      </c>
      <c r="D68" s="21">
        <f>C68/B68*100</f>
        <v>90.90066458170446</v>
      </c>
      <c r="E68" s="3"/>
    </row>
    <row r="69" spans="1:5" ht="35.25" customHeight="1">
      <c r="A69" s="10" t="s">
        <v>60</v>
      </c>
      <c r="B69" s="4">
        <v>103300</v>
      </c>
      <c r="C69" s="4">
        <v>69591</v>
      </c>
      <c r="D69" s="21">
        <f>C69/B69*100</f>
        <v>67.36786060019361</v>
      </c>
      <c r="E69" s="3"/>
    </row>
    <row r="70" spans="1:5" ht="12" customHeight="1">
      <c r="A70" s="10" t="s">
        <v>61</v>
      </c>
      <c r="B70" s="4">
        <v>0</v>
      </c>
      <c r="C70" s="4">
        <v>0</v>
      </c>
      <c r="D70" s="21">
        <v>0</v>
      </c>
      <c r="E70" s="3"/>
    </row>
    <row r="71" spans="1:5" ht="21.75" customHeight="1">
      <c r="A71" s="27" t="s">
        <v>76</v>
      </c>
      <c r="B71" s="4">
        <v>54200</v>
      </c>
      <c r="C71" s="4">
        <v>0</v>
      </c>
      <c r="D71" s="21">
        <v>0</v>
      </c>
      <c r="E71" s="3"/>
    </row>
    <row r="72" spans="1:5" ht="24.75" customHeight="1">
      <c r="A72" s="10" t="s">
        <v>63</v>
      </c>
      <c r="B72" s="4">
        <v>47645</v>
      </c>
      <c r="C72" s="4">
        <v>10827</v>
      </c>
      <c r="D72" s="21">
        <f>C72/B72*100</f>
        <v>22.724315248189736</v>
      </c>
      <c r="E72" s="3"/>
    </row>
    <row r="73" spans="1:5" ht="24" customHeight="1">
      <c r="A73" s="27" t="s">
        <v>77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4639041.530000001</v>
      </c>
      <c r="C74" s="8">
        <f>SUM(C62:C73)</f>
        <v>54329.28000000026</v>
      </c>
      <c r="D74" s="29">
        <f>C74/B74*100</f>
        <v>1.1711315720857591</v>
      </c>
      <c r="E74" s="3"/>
    </row>
    <row r="75" spans="1:5" ht="13.5" customHeight="1">
      <c r="A75" s="14" t="s">
        <v>16</v>
      </c>
      <c r="B75" s="4">
        <f>B61+B43</f>
        <v>2124095</v>
      </c>
      <c r="C75" s="4">
        <f>C61+C43</f>
        <v>1148134.69</v>
      </c>
      <c r="D75" s="30">
        <f>C75/B75*100</f>
        <v>54.05288793580324</v>
      </c>
      <c r="E75" s="3"/>
    </row>
    <row r="76" spans="1:5" ht="12.75">
      <c r="A76" s="15" t="s">
        <v>7</v>
      </c>
      <c r="B76" s="5">
        <f>B74+B75</f>
        <v>6763136.530000001</v>
      </c>
      <c r="C76" s="5">
        <f>C74+C75</f>
        <v>1202463.9700000002</v>
      </c>
      <c r="D76" s="29">
        <f>C76/B76*100</f>
        <v>17.779679068522366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74</v>
      </c>
      <c r="C80" t="s">
        <v>80</v>
      </c>
    </row>
    <row r="82" spans="1:3" ht="12.75">
      <c r="A82" t="s">
        <v>73</v>
      </c>
      <c r="C82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1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2021-07-02T10:15:19Z</cp:lastPrinted>
  <dcterms:created xsi:type="dcterms:W3CDTF">2009-07-06T07:16:25Z</dcterms:created>
  <dcterms:modified xsi:type="dcterms:W3CDTF">2021-09-02T05:11:34Z</dcterms:modified>
  <cp:category/>
  <cp:version/>
  <cp:contentType/>
  <cp:contentStatus/>
</cp:coreProperties>
</file>