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<sst xmlns="http://schemas.openxmlformats.org/spreadsheetml/2006/main" count="163" uniqueCount="103">
  <si>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</si>
  <si>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</si>
  <si>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</si>
  <si>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</si>
  <si>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</si>
  <si>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</si>
  <si>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</si>
  <si>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</si>
  <si>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</si>
  <si>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</si>
  <si>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</si>
  <si>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</si>
  <si>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</si>
  <si>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</si>
  <si>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</si>
  <si>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</si>
  <si>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</si>
  <si>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</si>
  <si>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</si>
  <si>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</si>
  <si>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</si>
  <si>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</si>
  <si>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</si>
  <si>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</si>
  <si>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</si>
  <si>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</si>
  <si>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</si>
  <si>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</si>
  <si>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</si>
  <si>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</si>
  <si>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</si>
  <si>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</si>
  <si>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</si>
  <si>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</si>
  <si>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</si>
  <si>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</si>
  <si>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</si>
  <si>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</si>
  <si>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</si>
  <si>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</si>
  <si>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</si>
  <si>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</si>
  <si>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</si>
  <si>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</si>
  <si>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</si>
  <si>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</si>
  <si>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</si>
  <si>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</si>
  <si>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</si>
  <si>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</si>
  <si>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</si>
  <si>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</si>
  <si>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</si>
  <si>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</si>
  <si>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</si>
  <si>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</si>
  <si>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</si>
  <si>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</si>
  <si>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</si>
  <si>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</si>
  <si>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</si>
  <si>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</si>
  <si>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</si>
  <si>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</si>
  <si>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</si>
  <si>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</si>
  <si>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</si>
  <si>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</si>
  <si>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</si>
  <si>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</si>
  <si>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</si>
  <si>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</si>
  <si>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</si>
  <si>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</si>
  <si>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</si>
  <si>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</si>
  <si>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</si>
  <si>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</si>
  <si>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</si>
  <si>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</si>
  <si>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</si>
  <si>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</si>
  <si>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</si>
  <si>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</si>
  <si>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</si>
  <si>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</si>
  <si>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</si>
  <si>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</si>
  <si>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</si>
  <si>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</si>
  <si>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</si>
  <si>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</si>
  <si>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</si>
  <si>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</si>
  <si>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</si>
  <si>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</si>
  <si>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</si>
  <si>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</si>
  <si>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</si>
  <si>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</si>
  <si>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</si>
  <si>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</si>
  <si>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01.07.2022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</si>
</sst>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1417871</v>
      </c>
      <c r="D5" s="11">
        <f>D6+D21+D23+D19</f>
        <v>2986</v>
      </c>
      <c r="E5" s="11">
        <f>E6+E21+E23+E19</f>
        <v>518346.1</v>
      </c>
      <c r="F5" s="12">
        <f aca="true" t="shared" si="0" ref="F5:F16">E5/C5*100</f>
        <v>36.558057820492834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1412871</v>
      </c>
      <c r="D6" s="15">
        <f>D7+D9+D10+D11+D12+D13+D14+D17+D16+D18+D8+D15</f>
        <v>0</v>
      </c>
      <c r="E6" s="15">
        <f>E7+E9+E10+E11+E12+E13+E14+E17+E16+E18+E8+E15</f>
        <v>518346.1</v>
      </c>
      <c r="F6" s="12">
        <f t="shared" si="0"/>
        <v>36.68743289373198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939061</v>
      </c>
      <c r="D7" s="18">
        <v>0</v>
      </c>
      <c r="E7" s="18">
        <v>360308.48</v>
      </c>
      <c r="F7" s="19">
        <f t="shared" si="0"/>
        <v>38.369017561159495</v>
      </c>
    </row>
    <row r="8" spans="1:6" s="4" customFormat="1" ht="12.75">
      <c r="A8" s="16" t="s">
        <v>96</v>
      </c>
      <c r="B8" s="17" t="s">
        <v>95</v>
      </c>
      <c r="C8" s="18">
        <v>10000</v>
      </c>
      <c r="D8" s="18"/>
      <c r="E8" s="18">
        <v>8418.43</v>
      </c>
      <c r="F8" s="19">
        <f>E8/C8*100</f>
        <v>84.18430000000001</v>
      </c>
    </row>
    <row r="9" spans="1:6" s="4" customFormat="1" ht="12.75">
      <c r="A9" s="16" t="s">
        <v>13</v>
      </c>
      <c r="B9" s="17" t="s">
        <v>12</v>
      </c>
      <c r="C9" s="18">
        <v>285710</v>
      </c>
      <c r="D9" s="18">
        <v>0</v>
      </c>
      <c r="E9" s="18">
        <v>94015.19</v>
      </c>
      <c r="F9" s="19">
        <f t="shared" si="0"/>
        <v>32.90581008715131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4572</v>
      </c>
      <c r="F10" s="19">
        <f t="shared" si="0"/>
        <v>48.126315789473686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10500</v>
      </c>
      <c r="D12" s="18">
        <v>0</v>
      </c>
      <c r="E12" s="18">
        <v>10500</v>
      </c>
      <c r="F12" s="19">
        <f t="shared" si="0"/>
        <v>100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2300</v>
      </c>
      <c r="F13" s="19">
        <f t="shared" si="0"/>
        <v>20.175438596491226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3151</v>
      </c>
      <c r="F14" s="19">
        <f t="shared" si="0"/>
        <v>46.28378378378378</v>
      </c>
    </row>
    <row r="15" spans="1:6" s="4" customFormat="1" ht="12.75">
      <c r="A15" s="16" t="s">
        <v>86</v>
      </c>
      <c r="B15" s="17" t="s">
        <v>85</v>
      </c>
      <c r="C15" s="18">
        <v>2792</v>
      </c>
      <c r="D15" s="18"/>
      <c r="E15" s="18">
        <v>2792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35100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70000</v>
      </c>
      <c r="D17" s="18">
        <v>0</v>
      </c>
      <c r="E17" s="18">
        <v>32289</v>
      </c>
      <c r="F17" s="19">
        <f>E17/C17*100</f>
        <v>46.12714285714286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99600</v>
      </c>
      <c r="D26" s="11">
        <f>D27</f>
        <v>293800</v>
      </c>
      <c r="E26" s="11">
        <f>E27</f>
        <v>39019.51</v>
      </c>
      <c r="F26" s="12">
        <f t="shared" si="1"/>
        <v>39.17621485943775</v>
      </c>
    </row>
    <row r="27" spans="1:8" ht="15.75">
      <c r="A27" s="13" t="s">
        <v>26</v>
      </c>
      <c r="B27" s="14" t="s">
        <v>25</v>
      </c>
      <c r="C27" s="15">
        <f>C28+C30+C31+C33+C32+C29</f>
        <v>99600</v>
      </c>
      <c r="D27" s="15">
        <f>D28+D30+D31+D33+D32+D29</f>
        <v>293800</v>
      </c>
      <c r="E27" s="15">
        <f>E28+E30+E31+E33+E32+E29</f>
        <v>39019.51</v>
      </c>
      <c r="F27" s="12">
        <f t="shared" si="1"/>
        <v>39.17621485943775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74578</v>
      </c>
      <c r="D28" s="18">
        <v>0</v>
      </c>
      <c r="E28" s="18">
        <v>29780</v>
      </c>
      <c r="F28" s="19">
        <f t="shared" si="1"/>
        <v>39.93134704604575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850</v>
      </c>
      <c r="F30" s="19">
        <f t="shared" si="1"/>
        <v>85</v>
      </c>
    </row>
    <row r="31" spans="1:6" s="4" customFormat="1" ht="12.75">
      <c r="A31" s="16" t="s">
        <v>13</v>
      </c>
      <c r="B31" s="17" t="s">
        <v>12</v>
      </c>
      <c r="C31" s="18">
        <v>22522</v>
      </c>
      <c r="D31" s="18">
        <v>0</v>
      </c>
      <c r="E31" s="18">
        <v>8389.51</v>
      </c>
      <c r="F31" s="19">
        <f aca="true" t="shared" si="2" ref="F31:F37">E31/C31*100</f>
        <v>37.250288606695676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2990427.05</v>
      </c>
      <c r="D40" s="11">
        <f>D43+D41+D47</f>
        <v>1175200</v>
      </c>
      <c r="E40" s="11">
        <f>E43+E41+E47</f>
        <v>827564.95</v>
      </c>
      <c r="F40" s="12">
        <f>E40/C40*100</f>
        <v>27.673804983806576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2900827.05</v>
      </c>
      <c r="D43" s="27">
        <f>D44+D45+D46</f>
        <v>293800</v>
      </c>
      <c r="E43" s="27">
        <f>E44+E45+E46</f>
        <v>816564.95</v>
      </c>
      <c r="F43" s="12">
        <f>E43/C43*100</f>
        <v>28.149384155804807</v>
      </c>
    </row>
    <row r="44" spans="1:6" s="5" customFormat="1" ht="13.5" customHeight="1">
      <c r="A44" s="16" t="s">
        <v>17</v>
      </c>
      <c r="B44" s="20" t="s">
        <v>16</v>
      </c>
      <c r="C44" s="21">
        <v>2900827.05</v>
      </c>
      <c r="D44" s="21">
        <v>293800</v>
      </c>
      <c r="E44" s="21">
        <v>816564.95</v>
      </c>
      <c r="F44" s="19">
        <f>E44/C44*100</f>
        <v>28.149384155804807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17000</v>
      </c>
      <c r="D47" s="27">
        <f>D49+D48</f>
        <v>587600</v>
      </c>
      <c r="E47" s="27">
        <f>E49+E48</f>
        <v>11000</v>
      </c>
      <c r="F47" s="12">
        <f aca="true" t="shared" si="3" ref="F47:F53">E47/C47*100</f>
        <v>64.70588235294117</v>
      </c>
    </row>
    <row r="48" spans="1:6" s="4" customFormat="1" ht="12.75" customHeight="1">
      <c r="A48" s="16" t="s">
        <v>19</v>
      </c>
      <c r="B48" s="20" t="s">
        <v>18</v>
      </c>
      <c r="C48" s="21">
        <v>11000</v>
      </c>
      <c r="D48" s="21">
        <v>293800</v>
      </c>
      <c r="E48" s="21">
        <v>11000</v>
      </c>
      <c r="F48" s="19">
        <f t="shared" si="3"/>
        <v>100</v>
      </c>
    </row>
    <row r="49" spans="1:6" s="4" customFormat="1" ht="12.75" customHeight="1">
      <c r="A49" s="16" t="s">
        <v>100</v>
      </c>
      <c r="B49" s="20" t="s">
        <v>99</v>
      </c>
      <c r="C49" s="21">
        <v>6000</v>
      </c>
      <c r="D49" s="21">
        <v>293800</v>
      </c>
      <c r="E49" s="21">
        <v>0</v>
      </c>
      <c r="F49" s="19">
        <f t="shared" si="3"/>
        <v>0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1113940.96</v>
      </c>
      <c r="D50" s="11">
        <f>D58+D51</f>
        <v>293800</v>
      </c>
      <c r="E50" s="11">
        <f>E58+E51+E53</f>
        <v>214170.51</v>
      </c>
      <c r="F50" s="12">
        <f t="shared" si="3"/>
        <v>19.22637892765879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82300</v>
      </c>
      <c r="D51" s="15">
        <f>D52</f>
        <v>0</v>
      </c>
      <c r="E51" s="15">
        <f>E52</f>
        <v>35514.31</v>
      </c>
      <c r="F51" s="12">
        <f t="shared" si="3"/>
        <v>43.152260024301334</v>
      </c>
    </row>
    <row r="52" spans="1:6" s="5" customFormat="1" ht="14.25" customHeight="1">
      <c r="A52" s="16" t="s">
        <v>17</v>
      </c>
      <c r="B52" s="17" t="s">
        <v>16</v>
      </c>
      <c r="C52" s="18">
        <v>82300</v>
      </c>
      <c r="D52" s="18">
        <v>0</v>
      </c>
      <c r="E52" s="18">
        <v>35514.31</v>
      </c>
      <c r="F52" s="19">
        <f t="shared" si="3"/>
        <v>43.152260024301334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1031640.96</v>
      </c>
      <c r="D58" s="15">
        <f>D59+D60+D67+D66+D61+D62+D63+D65+D64</f>
        <v>293800</v>
      </c>
      <c r="E58" s="15">
        <f>E59+E60+E67+E66+E61+E62+E63+E65+E64</f>
        <v>178656.2</v>
      </c>
      <c r="F58" s="12">
        <f aca="true" t="shared" si="4" ref="F58:F66">E58/C58*100</f>
        <v>17.317672225810036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48989.12</v>
      </c>
      <c r="F59" s="19">
        <f t="shared" si="4"/>
        <v>57.634258823529414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849827.96</v>
      </c>
      <c r="D61" s="18"/>
      <c r="E61" s="18">
        <v>47854.37</v>
      </c>
      <c r="F61" s="19">
        <f t="shared" si="4"/>
        <v>5.631065610032413</v>
      </c>
    </row>
    <row r="62" spans="1:6" s="4" customFormat="1" ht="12.75" customHeight="1">
      <c r="A62" s="16" t="s">
        <v>19</v>
      </c>
      <c r="B62" s="20" t="s">
        <v>18</v>
      </c>
      <c r="C62" s="21">
        <v>25453</v>
      </c>
      <c r="D62" s="21">
        <v>293800</v>
      </c>
      <c r="E62" s="21">
        <v>25452.71</v>
      </c>
      <c r="F62" s="19">
        <f t="shared" si="4"/>
        <v>99.99886064511058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52500</v>
      </c>
      <c r="D64" s="18"/>
      <c r="E64" s="18">
        <v>45500</v>
      </c>
      <c r="F64" s="19">
        <f t="shared" si="4"/>
        <v>86.66666666666667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18860</v>
      </c>
      <c r="D66" s="18"/>
      <c r="E66" s="18">
        <v>10860</v>
      </c>
      <c r="F66" s="19">
        <f t="shared" si="4"/>
        <v>57.582184517497346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13300</v>
      </c>
      <c r="F68" s="12">
        <f aca="true" t="shared" si="6" ref="F68:F73">E68/C68*100</f>
        <v>100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13300</v>
      </c>
      <c r="F69" s="12">
        <f t="shared" si="6"/>
        <v>100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13300</v>
      </c>
      <c r="F70" s="19">
        <f t="shared" si="6"/>
        <v>100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372815</v>
      </c>
      <c r="F71" s="12">
        <f t="shared" si="6"/>
        <v>50.00871898054997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355030</v>
      </c>
      <c r="F72" s="12">
        <f t="shared" si="6"/>
        <v>50.00422535211268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355030</v>
      </c>
      <c r="F73" s="19">
        <f t="shared" si="6"/>
        <v>50.00422535211268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17785</v>
      </c>
      <c r="F75" s="12">
        <f>E75/C75*100</f>
        <v>50.098591549295776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17785</v>
      </c>
      <c r="F76" s="19">
        <f>E76/C76*100</f>
        <v>50.098591549295776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6384639.01</v>
      </c>
      <c r="D80" s="29">
        <f>D5+D26+D34+D40+D50+D71+D77+D68</f>
        <v>1775559.86</v>
      </c>
      <c r="E80" s="29">
        <f>E5+E26+E34+E40+E50+E71+E77+E68</f>
        <v>1985216.07</v>
      </c>
      <c r="F80" s="12">
        <f>E80/C80*100</f>
        <v>31.09363061702685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2022-05-05T06:04:50Z</cp:lastPrinted>
  <dcterms:created xsi:type="dcterms:W3CDTF">2005-01-31T11:17:35Z</dcterms:created>
  <dcterms:modified xsi:type="dcterms:W3CDTF">2022-07-01T13:10:00Z</dcterms:modified>
  <cp:category/>
  <cp:version/>
  <cp:contentType/>
  <cp:contentStatus/>
</cp:coreProperties>
</file>