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<sst xmlns="http://schemas.openxmlformats.org/spreadsheetml/2006/main" count="79" uniqueCount="79">
  <si>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</si>
  <si>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</si>
  <si>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</si>
  <si>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</si>
  <si>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</si>
  <si>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</si>
  <si>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</si>
  <si>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</si>
  <si>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</si>
  <si>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</si>
  <si>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</si>
  <si>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</si>
  <si>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</si>
  <si>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</si>
  <si>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</si>
  <si>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</si>
  <si>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</si>
  <si>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</si>
  <si>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</si>
  <si>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</si>
  <si>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</si>
  <si>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</si>
  <si>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</si>
  <si>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</si>
  <si>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</si>
  <si>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</si>
  <si>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</si>
  <si>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</si>
  <si>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</si>
  <si>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</si>
  <si>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</si>
  <si>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</si>
  <si>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</si>
  <si>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</si>
  <si>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</si>
  <si>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</si>
  <si>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</si>
  <si>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</si>
  <si>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</si>
  <si>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</si>
  <si>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</si>
  <si>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</si>
  <si>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</si>
  <si>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</si>
  <si>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</si>
  <si>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</si>
  <si>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</si>
  <si>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</si>
  <si>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</si>
  <si>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</si>
  <si>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</si>
  <si>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</si>
  <si>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</si>
  <si>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</si>
  <si>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</si>
  <si>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</si>
  <si>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</si>
  <si>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</si>
  <si>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</si>
  <si>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</si>
  <si>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</si>
  <si>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</si>
  <si>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</si>
  <si>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</si>
  <si>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</si>
  <si>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</si>
  <si>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</si>
  <si>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</si>
  <si>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</si>
  <si>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</si>
  <si>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</si>
  <si>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</si>
  <si>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</si>
  <si>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</si>
  <si>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</si>
  <si>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</si>
  <si>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(99211701050100000180) Невыясненые поступления, зачисляемые в бюджеты поселений</t>
  </si>
  <si>
    <t>Исполнение бюджета по доходам по состоянию на 01.09.2022 г.</t>
  </si>
  <si>
    <t xml:space="preserve"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</si>
</sst>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77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30300</v>
      </c>
      <c r="C6" s="9">
        <v>19142.13</v>
      </c>
      <c r="D6" s="13">
        <f>C6/B6*100</f>
        <v>63.175346534653464</v>
      </c>
      <c r="E6" s="3"/>
    </row>
    <row r="7" spans="1:5" ht="12" customHeight="1">
      <c r="A7" s="15" t="s">
        <v>48</v>
      </c>
      <c r="B7" s="9">
        <v>0</v>
      </c>
      <c r="C7" s="9">
        <v>4.5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2988.72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5.88</v>
      </c>
      <c r="D12" s="13">
        <v>0</v>
      </c>
      <c r="E12" s="3"/>
    </row>
    <row r="13" spans="1:5" ht="7.5" customHeight="1">
      <c r="A13" s="15" t="s">
        <v>70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22141.230000000003</v>
      </c>
      <c r="D14" s="12">
        <f>C14/B14*100</f>
        <v>73.07336633663367</v>
      </c>
      <c r="E14" s="3"/>
    </row>
    <row r="15" spans="1:5" ht="33" customHeight="1">
      <c r="A15" s="17" t="s">
        <v>62</v>
      </c>
      <c r="B15" s="9">
        <v>273400</v>
      </c>
      <c r="C15" s="9">
        <v>252934.89</v>
      </c>
      <c r="D15" s="13">
        <f>C15/B15*100</f>
        <v>92.51459034381858</v>
      </c>
      <c r="E15" s="3"/>
    </row>
    <row r="16" spans="1:5" ht="15" customHeight="1">
      <c r="A16" s="18" t="s">
        <v>63</v>
      </c>
      <c r="B16" s="9">
        <v>0</v>
      </c>
      <c r="C16" s="9">
        <v>1462.38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290445.41</v>
      </c>
      <c r="D17" s="13">
        <f>C17/B17*100</f>
        <v>70.82306998293099</v>
      </c>
      <c r="E17" s="3"/>
    </row>
    <row r="18" spans="1:5" ht="15" customHeight="1">
      <c r="A18" s="18" t="s">
        <v>65</v>
      </c>
      <c r="B18" s="9">
        <v>0</v>
      </c>
      <c r="C18" s="9">
        <v>-29445.9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515396.7799999999</v>
      </c>
      <c r="D19" s="12">
        <f>C19/B19*100</f>
        <v>75.40552743233356</v>
      </c>
      <c r="E19" s="3"/>
    </row>
    <row r="20" spans="1:5" ht="23.25" customHeight="1">
      <c r="A20" s="15" t="s">
        <v>42</v>
      </c>
      <c r="B20" s="9">
        <v>29600</v>
      </c>
      <c r="C20" s="9">
        <v>37359.3</v>
      </c>
      <c r="D20" s="13">
        <f>C20/B20*100</f>
        <v>126.21385135135137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37419.3</v>
      </c>
      <c r="D23" s="12">
        <f>C23/B23*100</f>
        <v>126.41655405405405</v>
      </c>
      <c r="E23" s="3"/>
    </row>
    <row r="24" spans="1:5" ht="37.5" customHeight="1">
      <c r="A24" s="15" t="s">
        <v>43</v>
      </c>
      <c r="B24" s="9">
        <v>67500</v>
      </c>
      <c r="C24" s="9">
        <v>28827.8</v>
      </c>
      <c r="D24" s="13">
        <f>C24/B24*100</f>
        <v>42.70785185185185</v>
      </c>
      <c r="E24" s="3"/>
    </row>
    <row r="25" spans="1:5" ht="11.25" customHeight="1">
      <c r="A25" s="15" t="s">
        <v>66</v>
      </c>
      <c r="B25" s="9">
        <v>0</v>
      </c>
      <c r="C25" s="9">
        <v>631.35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33058</v>
      </c>
      <c r="D28" s="13">
        <f>C28/B28*100</f>
        <v>60.324817518248175</v>
      </c>
      <c r="E28" s="3"/>
    </row>
    <row r="29" spans="1:5" ht="14.25" customHeight="1">
      <c r="A29" s="15" t="s">
        <v>36</v>
      </c>
      <c r="B29" s="9">
        <v>0</v>
      </c>
      <c r="C29" s="9">
        <v>115.98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127800</v>
      </c>
      <c r="C31" s="9">
        <v>17587.52</v>
      </c>
      <c r="D31" s="13">
        <f>C31/B31*100</f>
        <v>13.761752738654149</v>
      </c>
      <c r="E31" s="3"/>
    </row>
    <row r="32" spans="1:5" ht="15" customHeight="1">
      <c r="A32" s="15" t="s">
        <v>38</v>
      </c>
      <c r="B32" s="9">
        <v>0</v>
      </c>
      <c r="C32" s="9">
        <v>851.17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81071.81999999999</v>
      </c>
      <c r="D34" s="12">
        <f>C34/B34*100</f>
        <v>32.41576169532187</v>
      </c>
      <c r="E34" s="3"/>
    </row>
    <row r="35" spans="1:5" ht="13.5" customHeight="1">
      <c r="A35" s="15" t="s">
        <v>5</v>
      </c>
      <c r="B35" s="9">
        <v>0</v>
      </c>
      <c r="C35" s="9">
        <v>2450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2450</v>
      </c>
      <c r="D36" s="12" t="e">
        <f>C36/B36*100</f>
        <v>#DIV/0!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658479.1299999999</v>
      </c>
      <c r="D40" s="12">
        <f>C40/B40*100</f>
        <v>66.278724710619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249985</v>
      </c>
      <c r="C42" s="9">
        <v>288466.73</v>
      </c>
      <c r="D42" s="13">
        <f>C42/B42*100</f>
        <v>115.39361561693701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26300</v>
      </c>
      <c r="C44" s="9">
        <v>87887</v>
      </c>
      <c r="D44" s="13">
        <f>C44/B44*100</f>
        <v>334.17110266159693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376353.73</v>
      </c>
      <c r="D45" s="12">
        <f>C45/B45*100</f>
        <v>136.2193857791773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25" t="s">
        <v>78</v>
      </c>
      <c r="B52" s="9">
        <v>0</v>
      </c>
      <c r="C52" s="9">
        <v>1275.67</v>
      </c>
      <c r="D52" s="13">
        <v>0</v>
      </c>
      <c r="E52" s="3"/>
    </row>
    <row r="53" spans="1:5" ht="10.5" customHeight="1">
      <c r="A53" s="25" t="s">
        <v>73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0</v>
      </c>
      <c r="C54" s="7">
        <f>C52+C53</f>
        <v>1275.67</v>
      </c>
      <c r="D54" s="12">
        <v>0</v>
      </c>
      <c r="E54" s="3"/>
    </row>
    <row r="55" spans="1:5" ht="12" customHeight="1">
      <c r="A55" s="17" t="s">
        <v>76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74</v>
      </c>
      <c r="B57" s="9">
        <v>232957.07</v>
      </c>
      <c r="C57" s="9">
        <v>184000</v>
      </c>
      <c r="D57" s="13">
        <f>C57/B57*100</f>
        <v>78.98450989274546</v>
      </c>
      <c r="E57" s="3"/>
    </row>
    <row r="58" spans="1:5" ht="15.75" customHeight="1">
      <c r="A58" s="21" t="s">
        <v>20</v>
      </c>
      <c r="B58" s="7">
        <f>B56+B55+B57</f>
        <v>232957.07</v>
      </c>
      <c r="C58" s="7">
        <f>C56+C55+C57</f>
        <v>184000</v>
      </c>
      <c r="D58" s="12">
        <f>C58/B58*100</f>
        <v>78.98450989274546</v>
      </c>
      <c r="E58" s="3"/>
    </row>
    <row r="59" spans="1:5" ht="13.5" customHeight="1">
      <c r="A59" s="21" t="s">
        <v>14</v>
      </c>
      <c r="B59" s="8">
        <f>B45+B51+B47+B58+B54</f>
        <v>509242.07</v>
      </c>
      <c r="C59" s="8">
        <f>C45+C51+C47+C58+C54</f>
        <v>561629.4</v>
      </c>
      <c r="D59" s="7">
        <f aca="true" t="shared" si="0" ref="D59:D66">C59/B59*100</f>
        <v>110.28731385056227</v>
      </c>
      <c r="E59" s="3"/>
    </row>
    <row r="60" spans="1:5" ht="24" customHeight="1">
      <c r="A60" s="15" t="s">
        <v>51</v>
      </c>
      <c r="B60" s="9">
        <v>1804400</v>
      </c>
      <c r="C60" s="9">
        <v>1202913</v>
      </c>
      <c r="D60" s="13">
        <f t="shared" si="0"/>
        <v>66.66553979162049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400481.53</v>
      </c>
      <c r="D63" s="13">
        <f t="shared" si="0"/>
        <v>47.015911011974644</v>
      </c>
      <c r="E63" s="3"/>
    </row>
    <row r="64" spans="1:5" ht="24" customHeight="1">
      <c r="A64" s="15" t="s">
        <v>60</v>
      </c>
      <c r="B64" s="9">
        <v>1511486.46</v>
      </c>
      <c r="C64" s="9">
        <v>1499363.92</v>
      </c>
      <c r="D64" s="13">
        <f t="shared" si="0"/>
        <v>99.1979723060172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103906</v>
      </c>
      <c r="C66" s="9">
        <v>74651</v>
      </c>
      <c r="D66" s="13">
        <f t="shared" si="0"/>
        <v>71.84474428810655</v>
      </c>
      <c r="E66" s="3"/>
    </row>
    <row r="67" spans="1:5" ht="24" customHeight="1">
      <c r="A67" s="15" t="s">
        <v>69</v>
      </c>
      <c r="B67" s="9">
        <v>109321</v>
      </c>
      <c r="C67" s="9">
        <v>0</v>
      </c>
      <c r="D67" s="13">
        <v>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4380913.46</v>
      </c>
      <c r="C71" s="7">
        <f>C60+C61+C62+C63+C64+C66+C65+C67+C68+C69+C70</f>
        <v>3177409.45</v>
      </c>
      <c r="D71" s="12">
        <f>C71/B71*100</f>
        <v>72.52846875455057</v>
      </c>
      <c r="E71" s="3"/>
    </row>
    <row r="72" spans="1:5" ht="13.5" customHeight="1">
      <c r="A72" s="23" t="s">
        <v>16</v>
      </c>
      <c r="B72" s="9">
        <f>B59+B40</f>
        <v>1502742.07</v>
      </c>
      <c r="C72" s="9">
        <f>C59+C40</f>
        <v>1220108.5299999998</v>
      </c>
      <c r="D72" s="13">
        <f>C72/B72*100</f>
        <v>81.1921456354782</v>
      </c>
      <c r="E72" s="3"/>
    </row>
    <row r="73" spans="1:5" ht="12.75">
      <c r="A73" s="24" t="s">
        <v>6</v>
      </c>
      <c r="B73" s="4">
        <f>B71+B72</f>
        <v>5883655.53</v>
      </c>
      <c r="C73" s="4">
        <f>C71+C72</f>
        <v>4397517.98</v>
      </c>
      <c r="D73" s="12">
        <f>C73/B73*100</f>
        <v>74.74125494902997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75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2022-08-01T13:18:34Z</cp:lastPrinted>
  <dcterms:created xsi:type="dcterms:W3CDTF">2009-07-06T07:16:25Z</dcterms:created>
  <dcterms:modified xsi:type="dcterms:W3CDTF">2023-02-03T11:22:08Z</dcterms:modified>
  <cp:category/>
  <cp:version/>
  <cp:contentType/>
  <cp:contentStatus/>
</cp:coreProperties>
</file>