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<sst xmlns="http://schemas.openxmlformats.org/spreadsheetml/2006/main" count="104" uniqueCount="41">
  <si>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</si>
  <si>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</si>
  <si>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</si>
  <si>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</si>
  <si>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</si>
  <si>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</si>
  <si>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</si>
  <si>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</si>
  <si>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</si>
  <si>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</si>
  <si>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</si>
  <si>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</si>
  <si>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</si>
  <si>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</si>
  <si>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</si>
  <si>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</si>
  <si>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</si>
  <si>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</si>
  <si>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</si>
  <si>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</si>
  <si>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</si>
  <si>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</si>
  <si>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</si>
  <si>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</si>
  <si>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</si>
  <si>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</si>
  <si>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</si>
  <si>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</si>
  <si>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</si>
  <si>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</si>
  <si>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</si>
  <si>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</si>
  <si>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</si>
  <si>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</si>
  <si>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</si>
  <si>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</si>
  <si>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</si>
  <si>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</si>
  <si>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</si>
  <si>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</si>
  <si>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августа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</si>
</sst>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H20" sqref="BH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1.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5495.4</v>
      </c>
      <c r="D10" s="20">
        <f aca="true" t="shared" si="1" ref="D10:D19">G10+AK10</f>
        <v>4392.5</v>
      </c>
      <c r="E10" s="20">
        <f>D10/C10*100</f>
        <v>79.93048731666485</v>
      </c>
      <c r="F10" s="21">
        <v>1509.8</v>
      </c>
      <c r="G10" s="20">
        <v>2590.5</v>
      </c>
      <c r="H10" s="20">
        <f>G10/F10*100</f>
        <v>171.57901708835607</v>
      </c>
      <c r="I10" s="21">
        <v>53</v>
      </c>
      <c r="J10" s="20">
        <v>23.5</v>
      </c>
      <c r="K10" s="20">
        <f aca="true" t="shared" si="2" ref="K10:K20">J10/I10*100</f>
        <v>44.339622641509436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2.6</v>
      </c>
      <c r="Q10" s="20">
        <f>P10/O10*100</f>
        <v>2.4761904761904763</v>
      </c>
      <c r="R10" s="27">
        <v>409</v>
      </c>
      <c r="S10" s="20">
        <v>18.7</v>
      </c>
      <c r="T10" s="20">
        <f>S10/R10*100</f>
        <v>4.572127139364303</v>
      </c>
      <c r="U10" s="20"/>
      <c r="V10" s="20"/>
      <c r="W10" s="20" t="e">
        <f>V10/U10*100</f>
        <v>#DIV/0!</v>
      </c>
      <c r="X10" s="27">
        <v>320</v>
      </c>
      <c r="Y10" s="20">
        <v>119.9</v>
      </c>
      <c r="Z10" s="20">
        <f>Y10/X10*100</f>
        <v>37.46875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3985.6</v>
      </c>
      <c r="AK10" s="20">
        <v>1802</v>
      </c>
      <c r="AL10" s="20">
        <f>AK10/AJ10*100</f>
        <v>45.21276595744681</v>
      </c>
      <c r="AM10" s="21">
        <v>2464.1</v>
      </c>
      <c r="AN10" s="20">
        <v>1437.4</v>
      </c>
      <c r="AO10" s="20">
        <f>AN10/AM10*100</f>
        <v>58.33367152307131</v>
      </c>
      <c r="AP10" s="21"/>
      <c r="AQ10" s="20"/>
      <c r="AR10" s="20" t="e">
        <f>AQ10/AP10*100</f>
        <v>#DIV/0!</v>
      </c>
      <c r="AS10" s="23">
        <v>6455.5</v>
      </c>
      <c r="AT10" s="23">
        <v>1777.1</v>
      </c>
      <c r="AU10" s="23">
        <f>AT10/AS10*100</f>
        <v>27.52846410037952</v>
      </c>
      <c r="AV10" s="24">
        <v>1695</v>
      </c>
      <c r="AW10" s="23">
        <v>502.4</v>
      </c>
      <c r="AX10" s="23">
        <f>AW10/AV10*100</f>
        <v>29.640117994100297</v>
      </c>
      <c r="AY10" s="24">
        <v>1693</v>
      </c>
      <c r="AZ10" s="23">
        <v>502.4</v>
      </c>
      <c r="BA10" s="23">
        <f aca="true" t="shared" si="3" ref="BA10:BA20">AZ10/AY10*100</f>
        <v>29.675132900177196</v>
      </c>
      <c r="BB10" s="23">
        <v>2196.8</v>
      </c>
      <c r="BC10" s="23">
        <v>503</v>
      </c>
      <c r="BD10" s="23">
        <f>BC10/BB10*100</f>
        <v>22.896941005098324</v>
      </c>
      <c r="BE10" s="24">
        <v>1140.2</v>
      </c>
      <c r="BF10" s="23">
        <v>204.3</v>
      </c>
      <c r="BG10" s="23">
        <f>BF10/BE10*100</f>
        <v>17.91790913874759</v>
      </c>
      <c r="BH10" s="24">
        <v>1308.2</v>
      </c>
      <c r="BI10" s="23">
        <v>521</v>
      </c>
      <c r="BJ10" s="23">
        <f>BI10/BH10*100</f>
        <v>39.82571472251949</v>
      </c>
      <c r="BK10" s="23">
        <f aca="true" t="shared" si="4" ref="BK10:BK19">C10-AS10</f>
        <v>-960.1000000000004</v>
      </c>
      <c r="BL10" s="23">
        <f aca="true" t="shared" si="5" ref="BL10:BL19">D10-AT10</f>
        <v>2615.4</v>
      </c>
      <c r="BM10" s="23">
        <f>BL10/BK10*100</f>
        <v>-272.40912404957805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17402.8</v>
      </c>
      <c r="D11" s="20">
        <f t="shared" si="1"/>
        <v>9707.2</v>
      </c>
      <c r="E11" s="20">
        <f aca="true" t="shared" si="6" ref="E11:E19">D11/C11*100</f>
        <v>55.77952973084792</v>
      </c>
      <c r="F11" s="21">
        <v>1854.5</v>
      </c>
      <c r="G11" s="20">
        <v>2026.7</v>
      </c>
      <c r="H11" s="20">
        <f aca="true" t="shared" si="7" ref="H11:H19">G11/F11*100</f>
        <v>109.28552170396333</v>
      </c>
      <c r="I11" s="21">
        <v>215</v>
      </c>
      <c r="J11" s="20">
        <v>211</v>
      </c>
      <c r="K11" s="20">
        <f t="shared" si="2"/>
        <v>98.13953488372093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23.5</v>
      </c>
      <c r="Q11" s="20">
        <f aca="true" t="shared" si="9" ref="Q11:Q19">P11/O11*100</f>
        <v>17.40740740740741</v>
      </c>
      <c r="R11" s="27">
        <v>642</v>
      </c>
      <c r="S11" s="20">
        <v>44.7</v>
      </c>
      <c r="T11" s="20">
        <f>S11/R11*100</f>
        <v>6.962616822429907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28.3</v>
      </c>
      <c r="AC11" s="20">
        <f>AB11/AA11*100</f>
        <v>57.17171717171718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15548.3</v>
      </c>
      <c r="AK11" s="20">
        <v>7680.5</v>
      </c>
      <c r="AL11" s="20">
        <f aca="true" t="shared" si="13" ref="AL11:AL19">AK11/AJ11*100</f>
        <v>49.39768334801876</v>
      </c>
      <c r="AM11" s="21">
        <v>2910.9</v>
      </c>
      <c r="AN11" s="20">
        <v>1698</v>
      </c>
      <c r="AO11" s="20">
        <f aca="true" t="shared" si="14" ref="AO11:AO19">AN11/AM11*100</f>
        <v>58.33247449242502</v>
      </c>
      <c r="AP11" s="21"/>
      <c r="AQ11" s="20"/>
      <c r="AR11" s="20" t="e">
        <f aca="true" t="shared" si="15" ref="AR11:AR19">AQ11/AP11*100</f>
        <v>#DIV/0!</v>
      </c>
      <c r="AS11" s="23">
        <v>19906.9</v>
      </c>
      <c r="AT11" s="23">
        <v>9625.4</v>
      </c>
      <c r="AU11" s="23">
        <f aca="true" t="shared" si="16" ref="AU11:AU19">AT11/AS11*100</f>
        <v>48.35207892740708</v>
      </c>
      <c r="AV11" s="25">
        <v>1611.5</v>
      </c>
      <c r="AW11" s="23">
        <v>782.1</v>
      </c>
      <c r="AX11" s="23">
        <f aca="true" t="shared" si="17" ref="AX11:AX19">AW11/AV11*100</f>
        <v>48.532423208191126</v>
      </c>
      <c r="AY11" s="25">
        <v>1609.5</v>
      </c>
      <c r="AZ11" s="23">
        <v>782.1</v>
      </c>
      <c r="BA11" s="23">
        <f t="shared" si="3"/>
        <v>48.59273066169618</v>
      </c>
      <c r="BB11" s="23">
        <v>8454</v>
      </c>
      <c r="BC11" s="23">
        <v>1540.1</v>
      </c>
      <c r="BD11" s="23">
        <f aca="true" t="shared" si="18" ref="BD11:BD19">BC11/BB11*100</f>
        <v>18.217411876035012</v>
      </c>
      <c r="BE11" s="24">
        <v>7838.9</v>
      </c>
      <c r="BF11" s="23">
        <v>6234.2</v>
      </c>
      <c r="BG11" s="23">
        <f aca="true" t="shared" si="19" ref="BG11:BG19">BF11/BE11*100</f>
        <v>79.52901555065124</v>
      </c>
      <c r="BH11" s="24">
        <v>1185.7</v>
      </c>
      <c r="BI11" s="23">
        <v>685.1</v>
      </c>
      <c r="BJ11" s="23">
        <f aca="true" t="shared" si="20" ref="BJ11:BJ19">BI11/BH11*100</f>
        <v>57.780214219448425</v>
      </c>
      <c r="BK11" s="23">
        <f t="shared" si="4"/>
        <v>-2504.100000000002</v>
      </c>
      <c r="BL11" s="23">
        <f t="shared" si="5"/>
        <v>81.80000000000109</v>
      </c>
      <c r="BM11" s="23">
        <f aca="true" t="shared" si="21" ref="BM11:BM19">BL11/BK11*100</f>
        <v>-3.2666427059622625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18820.7</v>
      </c>
      <c r="D12" s="20">
        <f t="shared" si="1"/>
        <v>1946</v>
      </c>
      <c r="E12" s="20">
        <f t="shared" si="6"/>
        <v>10.339679183027197</v>
      </c>
      <c r="F12" s="21">
        <v>1350.4</v>
      </c>
      <c r="G12" s="20">
        <v>827.7</v>
      </c>
      <c r="H12" s="20">
        <f t="shared" si="7"/>
        <v>61.292950236966824</v>
      </c>
      <c r="I12" s="21">
        <v>55</v>
      </c>
      <c r="J12" s="20">
        <v>30.8</v>
      </c>
      <c r="K12" s="20">
        <f t="shared" si="2"/>
        <v>56.00000000000001</v>
      </c>
      <c r="L12" s="27"/>
      <c r="M12" s="20"/>
      <c r="N12" s="20" t="e">
        <f t="shared" si="8"/>
        <v>#DIV/0!</v>
      </c>
      <c r="O12" s="27">
        <v>64</v>
      </c>
      <c r="P12" s="20">
        <v>2.7</v>
      </c>
      <c r="Q12" s="20">
        <f t="shared" si="9"/>
        <v>4.21875</v>
      </c>
      <c r="R12" s="28">
        <v>430</v>
      </c>
      <c r="S12" s="20">
        <v>33.6</v>
      </c>
      <c r="T12" s="20">
        <f aca="true" t="shared" si="22" ref="T12:T19">S12/R12*100</f>
        <v>7.8139534883720945</v>
      </c>
      <c r="U12" s="20"/>
      <c r="V12" s="20"/>
      <c r="W12" s="20" t="e">
        <f t="shared" si="10"/>
        <v>#DIV/0!</v>
      </c>
      <c r="X12" s="27">
        <v>50</v>
      </c>
      <c r="Y12" s="20">
        <v>188.8</v>
      </c>
      <c r="Z12" s="20">
        <f t="shared" si="11"/>
        <v>377.6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17470.3</v>
      </c>
      <c r="AK12" s="20">
        <v>1118.3</v>
      </c>
      <c r="AL12" s="20">
        <f t="shared" si="13"/>
        <v>6.401149379232182</v>
      </c>
      <c r="AM12" s="21">
        <v>1426.2</v>
      </c>
      <c r="AN12" s="20">
        <v>831.9</v>
      </c>
      <c r="AO12" s="20">
        <f t="shared" si="14"/>
        <v>58.3298275136727</v>
      </c>
      <c r="AP12" s="21"/>
      <c r="AQ12" s="20"/>
      <c r="AR12" s="20" t="e">
        <f t="shared" si="15"/>
        <v>#DIV/0!</v>
      </c>
      <c r="AS12" s="23">
        <v>19700.8</v>
      </c>
      <c r="AT12" s="23">
        <v>1304.5</v>
      </c>
      <c r="AU12" s="23">
        <f t="shared" si="16"/>
        <v>6.621558515390238</v>
      </c>
      <c r="AV12" s="25">
        <v>1263.1</v>
      </c>
      <c r="AW12" s="23">
        <v>617.4</v>
      </c>
      <c r="AX12" s="23">
        <f t="shared" si="17"/>
        <v>48.879740321431406</v>
      </c>
      <c r="AY12" s="24">
        <v>1261.1</v>
      </c>
      <c r="AZ12" s="23">
        <v>617.4</v>
      </c>
      <c r="BA12" s="23">
        <f t="shared" si="3"/>
        <v>48.9572595353263</v>
      </c>
      <c r="BB12" s="23">
        <v>1159.2</v>
      </c>
      <c r="BC12" s="23">
        <v>236.7</v>
      </c>
      <c r="BD12" s="23">
        <f t="shared" si="18"/>
        <v>20.419254658385093</v>
      </c>
      <c r="BE12" s="24">
        <v>6974</v>
      </c>
      <c r="BF12" s="23">
        <v>98.1</v>
      </c>
      <c r="BG12" s="23">
        <f t="shared" si="19"/>
        <v>1.4066532836248924</v>
      </c>
      <c r="BH12" s="24">
        <v>10209.2</v>
      </c>
      <c r="BI12" s="23">
        <v>304.7</v>
      </c>
      <c r="BJ12" s="23">
        <f t="shared" si="20"/>
        <v>2.984562943227677</v>
      </c>
      <c r="BK12" s="23">
        <f t="shared" si="4"/>
        <v>-880.0999999999985</v>
      </c>
      <c r="BL12" s="23">
        <f t="shared" si="5"/>
        <v>641.5</v>
      </c>
      <c r="BM12" s="23">
        <f t="shared" si="21"/>
        <v>-72.88944438132042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16783.7</v>
      </c>
      <c r="D13" s="20">
        <f t="shared" si="1"/>
        <v>8207.9</v>
      </c>
      <c r="E13" s="20">
        <f t="shared" si="6"/>
        <v>48.90399613911116</v>
      </c>
      <c r="F13" s="21">
        <v>1908.8</v>
      </c>
      <c r="G13" s="20">
        <v>2616.5</v>
      </c>
      <c r="H13" s="20">
        <f t="shared" si="7"/>
        <v>137.0756496227997</v>
      </c>
      <c r="I13" s="21">
        <v>53</v>
      </c>
      <c r="J13" s="20">
        <v>23.3</v>
      </c>
      <c r="K13" s="20">
        <f t="shared" si="2"/>
        <v>43.9622641509434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0.8</v>
      </c>
      <c r="Q13" s="20">
        <f t="shared" si="9"/>
        <v>1.3559322033898307</v>
      </c>
      <c r="R13" s="27">
        <v>455</v>
      </c>
      <c r="S13" s="20">
        <v>24.5</v>
      </c>
      <c r="T13" s="20">
        <f t="shared" si="22"/>
        <v>5.384615384615385</v>
      </c>
      <c r="U13" s="20"/>
      <c r="V13" s="20"/>
      <c r="W13" s="20" t="e">
        <f t="shared" si="10"/>
        <v>#DIV/0!</v>
      </c>
      <c r="X13" s="27">
        <v>38</v>
      </c>
      <c r="Y13" s="20">
        <v>55.9</v>
      </c>
      <c r="Z13" s="20">
        <f t="shared" si="11"/>
        <v>147.10526315789474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14874.9</v>
      </c>
      <c r="AK13" s="20">
        <v>5591.4</v>
      </c>
      <c r="AL13" s="20">
        <f t="shared" si="13"/>
        <v>37.5894963999758</v>
      </c>
      <c r="AM13" s="21">
        <v>1632.9</v>
      </c>
      <c r="AN13" s="20">
        <v>952.5</v>
      </c>
      <c r="AO13" s="20">
        <f t="shared" si="14"/>
        <v>58.331802314899875</v>
      </c>
      <c r="AP13" s="21"/>
      <c r="AQ13" s="20"/>
      <c r="AR13" s="20" t="e">
        <f t="shared" si="15"/>
        <v>#DIV/0!</v>
      </c>
      <c r="AS13" s="23">
        <v>17528.8</v>
      </c>
      <c r="AT13" s="23">
        <v>6836.2</v>
      </c>
      <c r="AU13" s="23">
        <f t="shared" si="16"/>
        <v>38.999817443293324</v>
      </c>
      <c r="AV13" s="25">
        <v>1189.1</v>
      </c>
      <c r="AW13" s="23">
        <v>538.2</v>
      </c>
      <c r="AX13" s="23">
        <f t="shared" si="17"/>
        <v>45.261121856866545</v>
      </c>
      <c r="AY13" s="25">
        <v>1187.1</v>
      </c>
      <c r="AZ13" s="23">
        <v>538.2</v>
      </c>
      <c r="BA13" s="23">
        <f t="shared" si="3"/>
        <v>45.33737680060653</v>
      </c>
      <c r="BB13" s="23">
        <v>7294.1</v>
      </c>
      <c r="BC13" s="23">
        <v>2471</v>
      </c>
      <c r="BD13" s="23">
        <f t="shared" si="18"/>
        <v>33.87669486297144</v>
      </c>
      <c r="BE13" s="24">
        <v>8129.4</v>
      </c>
      <c r="BF13" s="23">
        <v>3327.3</v>
      </c>
      <c r="BG13" s="23">
        <f t="shared" si="19"/>
        <v>40.929219868625</v>
      </c>
      <c r="BH13" s="24">
        <v>820.8</v>
      </c>
      <c r="BI13" s="23">
        <v>447.6</v>
      </c>
      <c r="BJ13" s="23">
        <f t="shared" si="20"/>
        <v>54.53216374269007</v>
      </c>
      <c r="BK13" s="23">
        <f t="shared" si="4"/>
        <v>-745.0999999999985</v>
      </c>
      <c r="BL13" s="23">
        <f t="shared" si="5"/>
        <v>1371.6999999999998</v>
      </c>
      <c r="BM13" s="23">
        <f>BL13/BK13*100</f>
        <v>-184.09609448396222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39946.3</v>
      </c>
      <c r="D14" s="20">
        <f t="shared" si="1"/>
        <v>15453.4</v>
      </c>
      <c r="E14" s="20">
        <f t="shared" si="6"/>
        <v>38.685435196751634</v>
      </c>
      <c r="F14" s="21">
        <v>5149.3</v>
      </c>
      <c r="G14" s="20">
        <v>2694.1</v>
      </c>
      <c r="H14" s="20">
        <f t="shared" si="7"/>
        <v>52.3197327792127</v>
      </c>
      <c r="I14" s="21">
        <v>1500</v>
      </c>
      <c r="J14" s="20">
        <v>745.3</v>
      </c>
      <c r="K14" s="20">
        <f t="shared" si="2"/>
        <v>49.68666666666666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187.7</v>
      </c>
      <c r="Q14" s="20">
        <f t="shared" si="9"/>
        <v>25.88965517241379</v>
      </c>
      <c r="R14" s="27">
        <v>1250</v>
      </c>
      <c r="S14" s="20">
        <v>242.5</v>
      </c>
      <c r="T14" s="20">
        <f t="shared" si="22"/>
        <v>19.400000000000002</v>
      </c>
      <c r="U14" s="20"/>
      <c r="V14" s="20"/>
      <c r="W14" s="20" t="e">
        <f t="shared" si="10"/>
        <v>#DIV/0!</v>
      </c>
      <c r="X14" s="27">
        <v>372</v>
      </c>
      <c r="Y14" s="20">
        <v>160.7</v>
      </c>
      <c r="Z14" s="20">
        <f t="shared" si="11"/>
        <v>43.19892473118279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34797</v>
      </c>
      <c r="AK14" s="20">
        <v>12759.3</v>
      </c>
      <c r="AL14" s="20">
        <f t="shared" si="13"/>
        <v>36.66781619105095</v>
      </c>
      <c r="AM14" s="21">
        <v>5872.4</v>
      </c>
      <c r="AN14" s="20">
        <v>3425.6</v>
      </c>
      <c r="AO14" s="20">
        <f t="shared" si="14"/>
        <v>58.33390096042505</v>
      </c>
      <c r="AP14" s="21"/>
      <c r="AQ14" s="20"/>
      <c r="AR14" s="20" t="e">
        <f t="shared" si="15"/>
        <v>#DIV/0!</v>
      </c>
      <c r="AS14" s="23">
        <v>41848.1</v>
      </c>
      <c r="AT14" s="23">
        <v>13274.1</v>
      </c>
      <c r="AU14" s="23">
        <f t="shared" si="16"/>
        <v>31.719719652744093</v>
      </c>
      <c r="AV14" s="25">
        <v>2468.8</v>
      </c>
      <c r="AW14" s="23">
        <v>1219.8</v>
      </c>
      <c r="AX14" s="23">
        <f t="shared" si="17"/>
        <v>49.40861957226183</v>
      </c>
      <c r="AY14" s="24">
        <v>2418.8</v>
      </c>
      <c r="AZ14" s="23">
        <v>1219.8</v>
      </c>
      <c r="BA14" s="23">
        <f t="shared" si="3"/>
        <v>50.429965272035716</v>
      </c>
      <c r="BB14" s="23">
        <v>8728.4</v>
      </c>
      <c r="BC14" s="23">
        <v>2795.9</v>
      </c>
      <c r="BD14" s="23">
        <f t="shared" si="18"/>
        <v>32.032216672013206</v>
      </c>
      <c r="BE14" s="24">
        <v>29094.1</v>
      </c>
      <c r="BF14" s="23">
        <v>8691.1</v>
      </c>
      <c r="BG14" s="23">
        <f t="shared" si="19"/>
        <v>29.872379623360068</v>
      </c>
      <c r="BH14" s="24">
        <v>1299.2</v>
      </c>
      <c r="BI14" s="23">
        <v>475.7</v>
      </c>
      <c r="BJ14" s="23">
        <f t="shared" si="20"/>
        <v>36.61483990147783</v>
      </c>
      <c r="BK14" s="23">
        <f t="shared" si="4"/>
        <v>-1901.7999999999956</v>
      </c>
      <c r="BL14" s="23">
        <f t="shared" si="5"/>
        <v>2179.2999999999993</v>
      </c>
      <c r="BM14" s="23">
        <f t="shared" si="21"/>
        <v>-114.59143968871616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7310.599999999999</v>
      </c>
      <c r="D15" s="20">
        <f t="shared" si="1"/>
        <v>2424.4</v>
      </c>
      <c r="E15" s="20">
        <f t="shared" si="6"/>
        <v>33.16280469455312</v>
      </c>
      <c r="F15" s="21">
        <v>1763.2</v>
      </c>
      <c r="G15" s="20">
        <v>817</v>
      </c>
      <c r="H15" s="20">
        <f t="shared" si="7"/>
        <v>46.33620689655172</v>
      </c>
      <c r="I15" s="21">
        <v>42</v>
      </c>
      <c r="J15" s="20">
        <v>21.8</v>
      </c>
      <c r="K15" s="20">
        <f t="shared" si="2"/>
        <v>51.90476190476191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1</v>
      </c>
      <c r="Q15" s="20">
        <f t="shared" si="9"/>
        <v>1.1111111111111112</v>
      </c>
      <c r="R15" s="27">
        <v>495</v>
      </c>
      <c r="S15" s="20">
        <v>22.7</v>
      </c>
      <c r="T15" s="20">
        <f t="shared" si="22"/>
        <v>4.585858585858586</v>
      </c>
      <c r="U15" s="20"/>
      <c r="V15" s="20"/>
      <c r="W15" s="20" t="e">
        <f t="shared" si="10"/>
        <v>#DIV/0!</v>
      </c>
      <c r="X15" s="27">
        <v>317.6</v>
      </c>
      <c r="Y15" s="20">
        <v>125.4</v>
      </c>
      <c r="Z15" s="20">
        <f t="shared" si="11"/>
        <v>39.48362720403023</v>
      </c>
      <c r="AA15" s="27"/>
      <c r="AB15" s="29">
        <v>26.2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5547.4</v>
      </c>
      <c r="AK15" s="20">
        <v>1607.4</v>
      </c>
      <c r="AL15" s="20">
        <f t="shared" si="13"/>
        <v>28.975736381007323</v>
      </c>
      <c r="AM15" s="21">
        <v>1795.6</v>
      </c>
      <c r="AN15" s="20">
        <v>1047.4</v>
      </c>
      <c r="AO15" s="20">
        <f t="shared" si="14"/>
        <v>58.33147694364001</v>
      </c>
      <c r="AP15" s="21"/>
      <c r="AQ15" s="20"/>
      <c r="AR15" s="20" t="e">
        <f t="shared" si="15"/>
        <v>#DIV/0!</v>
      </c>
      <c r="AS15" s="23">
        <v>7768.3</v>
      </c>
      <c r="AT15" s="23">
        <v>2349.4</v>
      </c>
      <c r="AU15" s="23">
        <f t="shared" si="16"/>
        <v>30.24342520242524</v>
      </c>
      <c r="AV15" s="25">
        <v>1502.7</v>
      </c>
      <c r="AW15" s="23">
        <v>698.1</v>
      </c>
      <c r="AX15" s="23">
        <f t="shared" si="17"/>
        <v>46.456378518666405</v>
      </c>
      <c r="AY15" s="24">
        <v>1500.7</v>
      </c>
      <c r="AZ15" s="23">
        <v>698.1</v>
      </c>
      <c r="BA15" s="23">
        <f t="shared" si="3"/>
        <v>46.51829146398347</v>
      </c>
      <c r="BB15" s="23">
        <v>4817</v>
      </c>
      <c r="BC15" s="23">
        <v>820.6</v>
      </c>
      <c r="BD15" s="23">
        <f t="shared" si="18"/>
        <v>17.035499273406685</v>
      </c>
      <c r="BE15" s="24">
        <v>449.1</v>
      </c>
      <c r="BF15" s="23">
        <v>349.7</v>
      </c>
      <c r="BG15" s="23">
        <f t="shared" si="19"/>
        <v>77.86684480071253</v>
      </c>
      <c r="BH15" s="24">
        <v>884.2</v>
      </c>
      <c r="BI15" s="23">
        <v>410</v>
      </c>
      <c r="BJ15" s="23">
        <f t="shared" si="20"/>
        <v>46.369599638090925</v>
      </c>
      <c r="BK15" s="23">
        <f t="shared" si="4"/>
        <v>-457.7000000000007</v>
      </c>
      <c r="BL15" s="23">
        <f t="shared" si="5"/>
        <v>75</v>
      </c>
      <c r="BM15" s="23">
        <f t="shared" si="21"/>
        <v>-16.38627922219792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6354.4</v>
      </c>
      <c r="D16" s="20">
        <f t="shared" si="1"/>
        <v>3829.3</v>
      </c>
      <c r="E16" s="20">
        <f t="shared" si="6"/>
        <v>60.262180536321296</v>
      </c>
      <c r="F16" s="21">
        <v>1300.4</v>
      </c>
      <c r="G16" s="20">
        <v>1034.2</v>
      </c>
      <c r="H16" s="20">
        <f t="shared" si="7"/>
        <v>79.52937557674562</v>
      </c>
      <c r="I16" s="21">
        <v>27</v>
      </c>
      <c r="J16" s="20">
        <v>16</v>
      </c>
      <c r="K16" s="20">
        <f t="shared" si="2"/>
        <v>59.25925925925925</v>
      </c>
      <c r="L16" s="27"/>
      <c r="M16" s="20"/>
      <c r="N16" s="20" t="e">
        <f t="shared" si="8"/>
        <v>#DIV/0!</v>
      </c>
      <c r="O16" s="27">
        <v>46</v>
      </c>
      <c r="P16" s="20">
        <v>-44.3</v>
      </c>
      <c r="Q16" s="20">
        <f t="shared" si="9"/>
        <v>-96.30434782608695</v>
      </c>
      <c r="R16" s="27">
        <v>339.5</v>
      </c>
      <c r="S16" s="20">
        <v>17.4</v>
      </c>
      <c r="T16" s="20">
        <f t="shared" si="22"/>
        <v>5.125184094256259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/>
      <c r="AC16" s="20">
        <f t="shared" si="23"/>
        <v>0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5054</v>
      </c>
      <c r="AK16" s="20">
        <v>2795.1</v>
      </c>
      <c r="AL16" s="20">
        <f t="shared" si="13"/>
        <v>55.30470914127423</v>
      </c>
      <c r="AM16" s="21">
        <v>1448</v>
      </c>
      <c r="AN16" s="20">
        <v>844.7</v>
      </c>
      <c r="AO16" s="20">
        <f t="shared" si="14"/>
        <v>58.335635359116026</v>
      </c>
      <c r="AP16" s="21"/>
      <c r="AQ16" s="20"/>
      <c r="AR16" s="20" t="e">
        <f t="shared" si="15"/>
        <v>#DIV/0!</v>
      </c>
      <c r="AS16" s="23">
        <v>6786.7</v>
      </c>
      <c r="AT16" s="23">
        <v>3477.8</v>
      </c>
      <c r="AU16" s="23">
        <f t="shared" si="16"/>
        <v>51.24434555822418</v>
      </c>
      <c r="AV16" s="25">
        <v>1426.5</v>
      </c>
      <c r="AW16" s="23">
        <v>616.7</v>
      </c>
      <c r="AX16" s="23">
        <f t="shared" si="17"/>
        <v>43.2316859446197</v>
      </c>
      <c r="AY16" s="24">
        <v>1424.5</v>
      </c>
      <c r="AZ16" s="23">
        <v>616.7</v>
      </c>
      <c r="BA16" s="23">
        <f t="shared" si="3"/>
        <v>43.2923832923833</v>
      </c>
      <c r="BB16" s="23">
        <v>3294.3</v>
      </c>
      <c r="BC16" s="23">
        <v>1297.4</v>
      </c>
      <c r="BD16" s="23">
        <f t="shared" si="18"/>
        <v>39.383177002701636</v>
      </c>
      <c r="BE16" s="24">
        <v>1331.3</v>
      </c>
      <c r="BF16" s="23">
        <v>1138</v>
      </c>
      <c r="BG16" s="23">
        <f t="shared" si="19"/>
        <v>85.48035754525652</v>
      </c>
      <c r="BH16" s="24">
        <v>639.3</v>
      </c>
      <c r="BI16" s="23">
        <v>380.4</v>
      </c>
      <c r="BJ16" s="23">
        <f t="shared" si="20"/>
        <v>59.502580947911774</v>
      </c>
      <c r="BK16" s="23">
        <f t="shared" si="4"/>
        <v>-432.3000000000002</v>
      </c>
      <c r="BL16" s="23">
        <f t="shared" si="5"/>
        <v>351.5</v>
      </c>
      <c r="BM16" s="23">
        <f t="shared" si="21"/>
        <v>-81.30927596576448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13953.1</v>
      </c>
      <c r="D17" s="20">
        <f t="shared" si="1"/>
        <v>5221.5</v>
      </c>
      <c r="E17" s="20">
        <f t="shared" si="6"/>
        <v>37.42179157319879</v>
      </c>
      <c r="F17" s="21">
        <v>1278.2</v>
      </c>
      <c r="G17" s="20">
        <v>1451.5</v>
      </c>
      <c r="H17" s="20">
        <f t="shared" si="7"/>
        <v>113.55812861836958</v>
      </c>
      <c r="I17" s="21">
        <v>70</v>
      </c>
      <c r="J17" s="20">
        <v>40.5</v>
      </c>
      <c r="K17" s="20">
        <f t="shared" si="2"/>
        <v>57.85714285714286</v>
      </c>
      <c r="L17" s="27"/>
      <c r="M17" s="20"/>
      <c r="N17" s="20" t="e">
        <f t="shared" si="8"/>
        <v>#DIV/0!</v>
      </c>
      <c r="O17" s="27">
        <v>131</v>
      </c>
      <c r="P17" s="20">
        <v>1.2</v>
      </c>
      <c r="Q17" s="20">
        <f t="shared" si="9"/>
        <v>0.9160305343511451</v>
      </c>
      <c r="R17" s="27">
        <v>355</v>
      </c>
      <c r="S17" s="20">
        <v>20.6</v>
      </c>
      <c r="T17" s="20">
        <f t="shared" si="22"/>
        <v>5.802816901408451</v>
      </c>
      <c r="U17" s="20"/>
      <c r="V17" s="20"/>
      <c r="W17" s="20" t="e">
        <f t="shared" si="10"/>
        <v>#DIV/0!</v>
      </c>
      <c r="X17" s="27">
        <v>67</v>
      </c>
      <c r="Y17" s="20"/>
      <c r="Z17" s="20">
        <f t="shared" si="11"/>
        <v>0</v>
      </c>
      <c r="AA17" s="27">
        <v>43.8</v>
      </c>
      <c r="AB17" s="20">
        <v>14.9</v>
      </c>
      <c r="AC17" s="20">
        <f t="shared" si="23"/>
        <v>34.01826484018265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12674.9</v>
      </c>
      <c r="AK17" s="20">
        <v>3770</v>
      </c>
      <c r="AL17" s="20">
        <f t="shared" si="13"/>
        <v>29.743824408871077</v>
      </c>
      <c r="AM17" s="21">
        <v>1476.3</v>
      </c>
      <c r="AN17" s="20">
        <v>861.2</v>
      </c>
      <c r="AO17" s="20">
        <f t="shared" si="14"/>
        <v>58.33502675607939</v>
      </c>
      <c r="AP17" s="21"/>
      <c r="AQ17" s="20"/>
      <c r="AR17" s="20" t="e">
        <f t="shared" si="15"/>
        <v>#DIV/0!</v>
      </c>
      <c r="AS17" s="23">
        <v>16611.7</v>
      </c>
      <c r="AT17" s="23">
        <v>4462</v>
      </c>
      <c r="AU17" s="23">
        <f t="shared" si="16"/>
        <v>26.860586213331565</v>
      </c>
      <c r="AV17" s="25">
        <v>1245.3</v>
      </c>
      <c r="AW17" s="23">
        <v>486.7</v>
      </c>
      <c r="AX17" s="23">
        <f t="shared" si="17"/>
        <v>39.082951899140774</v>
      </c>
      <c r="AY17" s="24">
        <v>1243.3</v>
      </c>
      <c r="AZ17" s="23">
        <v>486.7</v>
      </c>
      <c r="BA17" s="23">
        <f t="shared" si="3"/>
        <v>39.14582160379635</v>
      </c>
      <c r="BB17" s="23">
        <v>3724.1</v>
      </c>
      <c r="BC17" s="23">
        <v>383.4</v>
      </c>
      <c r="BD17" s="23">
        <f t="shared" si="18"/>
        <v>10.295104857549475</v>
      </c>
      <c r="BE17" s="24">
        <v>10160.7</v>
      </c>
      <c r="BF17" s="23">
        <v>2580.2</v>
      </c>
      <c r="BG17" s="23">
        <f t="shared" si="19"/>
        <v>25.39391971025618</v>
      </c>
      <c r="BH17" s="24">
        <v>1366.2</v>
      </c>
      <c r="BI17" s="23">
        <v>962</v>
      </c>
      <c r="BJ17" s="23">
        <f t="shared" si="20"/>
        <v>70.41428780559215</v>
      </c>
      <c r="BK17" s="23">
        <f t="shared" si="4"/>
        <v>-2658.6000000000004</v>
      </c>
      <c r="BL17" s="23">
        <f t="shared" si="5"/>
        <v>759.5</v>
      </c>
      <c r="BM17" s="23">
        <f t="shared" si="21"/>
        <v>-28.567667193259606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11047</v>
      </c>
      <c r="D18" s="20">
        <f t="shared" si="1"/>
        <v>3774.8</v>
      </c>
      <c r="E18" s="20">
        <f t="shared" si="6"/>
        <v>34.17036299447814</v>
      </c>
      <c r="F18" s="21">
        <v>1702.4</v>
      </c>
      <c r="G18" s="20">
        <v>1039.5</v>
      </c>
      <c r="H18" s="20">
        <f t="shared" si="7"/>
        <v>61.06085526315789</v>
      </c>
      <c r="I18" s="21">
        <v>38</v>
      </c>
      <c r="J18" s="20">
        <v>27.2</v>
      </c>
      <c r="K18" s="20">
        <f t="shared" si="2"/>
        <v>71.57894736842105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/>
      <c r="Q18" s="20">
        <f t="shared" si="9"/>
        <v>0</v>
      </c>
      <c r="R18" s="27">
        <v>391</v>
      </c>
      <c r="S18" s="20">
        <v>21.9</v>
      </c>
      <c r="T18" s="20">
        <f t="shared" si="22"/>
        <v>5.601023017902813</v>
      </c>
      <c r="U18" s="20"/>
      <c r="V18" s="20"/>
      <c r="W18" s="20" t="e">
        <f t="shared" si="10"/>
        <v>#DIV/0!</v>
      </c>
      <c r="X18" s="27">
        <v>350</v>
      </c>
      <c r="Y18" s="20">
        <v>510.4</v>
      </c>
      <c r="Z18" s="20">
        <f t="shared" si="11"/>
        <v>145.82857142857142</v>
      </c>
      <c r="AA18" s="27">
        <v>96.4</v>
      </c>
      <c r="AB18" s="20">
        <v>16.3</v>
      </c>
      <c r="AC18" s="20">
        <f t="shared" si="23"/>
        <v>16.90871369294606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9344.6</v>
      </c>
      <c r="AK18" s="20">
        <v>2735.3</v>
      </c>
      <c r="AL18" s="20">
        <f t="shared" si="13"/>
        <v>29.27145089142392</v>
      </c>
      <c r="AM18" s="21">
        <v>2139.7</v>
      </c>
      <c r="AN18" s="20">
        <v>1248.2</v>
      </c>
      <c r="AO18" s="20">
        <f t="shared" si="14"/>
        <v>58.335280646819655</v>
      </c>
      <c r="AP18" s="21"/>
      <c r="AQ18" s="20"/>
      <c r="AR18" s="20" t="e">
        <f t="shared" si="15"/>
        <v>#DIV/0!</v>
      </c>
      <c r="AS18" s="23">
        <v>11462.3</v>
      </c>
      <c r="AT18" s="23">
        <v>3129</v>
      </c>
      <c r="AU18" s="23">
        <f t="shared" si="16"/>
        <v>27.298186227894927</v>
      </c>
      <c r="AV18" s="25">
        <v>1533.4</v>
      </c>
      <c r="AW18" s="23">
        <v>671</v>
      </c>
      <c r="AX18" s="23">
        <f t="shared" si="17"/>
        <v>43.75896700143472</v>
      </c>
      <c r="AY18" s="24">
        <v>1531.4</v>
      </c>
      <c r="AZ18" s="23">
        <v>671</v>
      </c>
      <c r="BA18" s="23">
        <f t="shared" si="3"/>
        <v>43.816115972312915</v>
      </c>
      <c r="BB18" s="23">
        <v>6916.5</v>
      </c>
      <c r="BC18" s="23">
        <v>1510.9</v>
      </c>
      <c r="BD18" s="23">
        <f t="shared" si="18"/>
        <v>21.844863731656186</v>
      </c>
      <c r="BE18" s="24">
        <v>1835.9</v>
      </c>
      <c r="BF18" s="23">
        <v>376.3</v>
      </c>
      <c r="BG18" s="23">
        <f t="shared" si="19"/>
        <v>20.49675908273871</v>
      </c>
      <c r="BH18" s="24">
        <v>949.7</v>
      </c>
      <c r="BI18" s="23">
        <v>469.3</v>
      </c>
      <c r="BJ18" s="23">
        <f t="shared" si="20"/>
        <v>49.41560492787196</v>
      </c>
      <c r="BK18" s="23">
        <f t="shared" si="4"/>
        <v>-415.2999999999993</v>
      </c>
      <c r="BL18" s="23">
        <f t="shared" si="5"/>
        <v>645.8000000000002</v>
      </c>
      <c r="BM18" s="23">
        <f t="shared" si="21"/>
        <v>-155.50204671321967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7085.3</v>
      </c>
      <c r="D19" s="20">
        <f t="shared" si="1"/>
        <v>2818.6</v>
      </c>
      <c r="E19" s="20">
        <f t="shared" si="6"/>
        <v>39.78095493486514</v>
      </c>
      <c r="F19" s="21">
        <v>756.2</v>
      </c>
      <c r="G19" s="20">
        <v>607.9</v>
      </c>
      <c r="H19" s="20">
        <f t="shared" si="7"/>
        <v>80.38878603544035</v>
      </c>
      <c r="I19" s="21">
        <v>8</v>
      </c>
      <c r="J19" s="20">
        <v>4.9</v>
      </c>
      <c r="K19" s="20">
        <f t="shared" si="2"/>
        <v>61.25000000000001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1.9</v>
      </c>
      <c r="Q19" s="20">
        <f t="shared" si="9"/>
        <v>4.75</v>
      </c>
      <c r="R19" s="27">
        <v>142</v>
      </c>
      <c r="S19" s="20">
        <v>12.6</v>
      </c>
      <c r="T19" s="20">
        <f t="shared" si="22"/>
        <v>8.873239436619718</v>
      </c>
      <c r="U19" s="20"/>
      <c r="V19" s="20"/>
      <c r="W19" s="20" t="e">
        <f t="shared" si="10"/>
        <v>#DIV/0!</v>
      </c>
      <c r="X19" s="27">
        <v>230</v>
      </c>
      <c r="Y19" s="20">
        <v>112.1</v>
      </c>
      <c r="Z19" s="20">
        <f t="shared" si="11"/>
        <v>48.73913043478261</v>
      </c>
      <c r="AA19" s="27">
        <v>16.9</v>
      </c>
      <c r="AB19" s="20">
        <v>5.1</v>
      </c>
      <c r="AC19" s="20">
        <f t="shared" si="23"/>
        <v>30.17751479289941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6329.1</v>
      </c>
      <c r="AK19" s="20">
        <v>2210.7</v>
      </c>
      <c r="AL19" s="20">
        <f t="shared" si="13"/>
        <v>34.92913684410105</v>
      </c>
      <c r="AM19" s="21">
        <v>882.7</v>
      </c>
      <c r="AN19" s="20">
        <v>514.9</v>
      </c>
      <c r="AO19" s="20">
        <f t="shared" si="14"/>
        <v>58.3323892602243</v>
      </c>
      <c r="AP19" s="21"/>
      <c r="AQ19" s="20"/>
      <c r="AR19" s="20" t="e">
        <f t="shared" si="15"/>
        <v>#DIV/0!</v>
      </c>
      <c r="AS19" s="23">
        <v>8177.5</v>
      </c>
      <c r="AT19" s="23">
        <v>3118.6</v>
      </c>
      <c r="AU19" s="23">
        <f t="shared" si="16"/>
        <v>38.13634974014063</v>
      </c>
      <c r="AV19" s="25">
        <v>1076</v>
      </c>
      <c r="AW19" s="23">
        <v>517.9</v>
      </c>
      <c r="AX19" s="23">
        <f t="shared" si="17"/>
        <v>48.13197026022304</v>
      </c>
      <c r="AY19" s="24">
        <v>1074</v>
      </c>
      <c r="AZ19" s="23">
        <v>517.9</v>
      </c>
      <c r="BA19" s="23">
        <f t="shared" si="3"/>
        <v>48.221601489757916</v>
      </c>
      <c r="BB19" s="23">
        <v>1611.6</v>
      </c>
      <c r="BC19" s="23">
        <v>188</v>
      </c>
      <c r="BD19" s="23">
        <f t="shared" si="18"/>
        <v>11.665425663936462</v>
      </c>
      <c r="BE19" s="24">
        <v>4913.7</v>
      </c>
      <c r="BF19" s="23">
        <v>2108.1</v>
      </c>
      <c r="BG19" s="23">
        <f t="shared" si="19"/>
        <v>42.90249709994505</v>
      </c>
      <c r="BH19" s="24">
        <v>460.8</v>
      </c>
      <c r="BI19" s="23">
        <v>258.5</v>
      </c>
      <c r="BJ19" s="23">
        <f t="shared" si="20"/>
        <v>56.09809027777778</v>
      </c>
      <c r="BK19" s="23">
        <f t="shared" si="4"/>
        <v>-1092.1999999999998</v>
      </c>
      <c r="BL19" s="23">
        <f t="shared" si="5"/>
        <v>-300</v>
      </c>
      <c r="BM19" s="23">
        <f t="shared" si="21"/>
        <v>27.46749679545871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144199.3</v>
      </c>
      <c r="D20" s="19">
        <f>SUM(D10:D19)</f>
        <v>57775.600000000006</v>
      </c>
      <c r="E20" s="22">
        <f>D20/C20*100</f>
        <v>40.066491307516756</v>
      </c>
      <c r="F20" s="22">
        <f>SUM(F10:F19)</f>
        <v>18573.200000000004</v>
      </c>
      <c r="G20" s="22">
        <f>SUM(G10:G19)</f>
        <v>15705.6</v>
      </c>
      <c r="H20" s="22">
        <f>G20/F20*100</f>
        <v>84.56054960911419</v>
      </c>
      <c r="I20" s="22">
        <f>SUM(I10:I19)</f>
        <v>2061</v>
      </c>
      <c r="J20" s="22">
        <f>SUM(J10:J19)</f>
        <v>1144.3000000000002</v>
      </c>
      <c r="K20" s="20">
        <f t="shared" si="2"/>
        <v>55.5215914604561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177.1</v>
      </c>
      <c r="Q20" s="22">
        <f>P20/O20*100</f>
        <v>11.70522141440846</v>
      </c>
      <c r="R20" s="22">
        <f>SUM(R10:R19)</f>
        <v>4908.5</v>
      </c>
      <c r="S20" s="22">
        <f>SUM(S10:S19)</f>
        <v>459.2</v>
      </c>
      <c r="T20" s="22">
        <f>S20/R20*100</f>
        <v>9.355200162982582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1304.2999999999997</v>
      </c>
      <c r="Z20" s="20">
        <f t="shared" si="11"/>
        <v>62.628445212714865</v>
      </c>
      <c r="AA20" s="22">
        <f>SUM(AA10:AA19)</f>
        <v>321.9</v>
      </c>
      <c r="AB20" s="22">
        <f>SUM(AB10:AB19)</f>
        <v>95.1</v>
      </c>
      <c r="AC20" s="20">
        <f t="shared" si="23"/>
        <v>29.54333643988816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125626.1</v>
      </c>
      <c r="AK20" s="22">
        <f>SUM(AK10:AK19)</f>
        <v>42070</v>
      </c>
      <c r="AL20" s="22">
        <f>AK20/AJ20*100</f>
        <v>33.48826398336014</v>
      </c>
      <c r="AM20" s="22">
        <f>SUM(AM10:AM19)</f>
        <v>22048.8</v>
      </c>
      <c r="AN20" s="22">
        <f>SUM(AN10:AN19)</f>
        <v>12861.800000000001</v>
      </c>
      <c r="AO20" s="22">
        <f>AN20/AM20*100</f>
        <v>58.333333333333336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156246.6</v>
      </c>
      <c r="AT20" s="26">
        <f>SUM(AT10:AT19)</f>
        <v>49354.100000000006</v>
      </c>
      <c r="AU20" s="26">
        <f>(AT20/AS20)*100</f>
        <v>31.587311339894757</v>
      </c>
      <c r="AV20" s="26">
        <f>SUM(AV10:AV19)</f>
        <v>15011.4</v>
      </c>
      <c r="AW20" s="26">
        <f>SUM(AW10:AW19)</f>
        <v>6650.3</v>
      </c>
      <c r="AX20" s="26">
        <f>AW20/AV20*100</f>
        <v>44.301664068641166</v>
      </c>
      <c r="AY20" s="26">
        <f>SUM(AY10:AY19)</f>
        <v>14943.4</v>
      </c>
      <c r="AZ20" s="26">
        <f>SUM(AZ10:AZ19)</f>
        <v>6650.3</v>
      </c>
      <c r="BA20" s="26">
        <f t="shared" si="3"/>
        <v>44.50325896382349</v>
      </c>
      <c r="BB20" s="26">
        <f>SUM(BB10:BB19)</f>
        <v>48196</v>
      </c>
      <c r="BC20" s="26">
        <f>SUM(BC10:BC19)</f>
        <v>11746.999999999998</v>
      </c>
      <c r="BD20" s="26">
        <f>BC20/BB20*100</f>
        <v>24.373391982737154</v>
      </c>
      <c r="BE20" s="26">
        <f>SUM(BE10:BE19)</f>
        <v>71867.29999999999</v>
      </c>
      <c r="BF20" s="26">
        <f>SUM(BF10:BF19)</f>
        <v>25107.3</v>
      </c>
      <c r="BG20" s="26">
        <f>BF20/BE20*100</f>
        <v>34.93563832229679</v>
      </c>
      <c r="BH20" s="26">
        <f>SUM(BH10:BH19)</f>
        <v>19123.3</v>
      </c>
      <c r="BI20" s="26">
        <f>SUM(BI10:BI19)</f>
        <v>4914.3</v>
      </c>
      <c r="BJ20" s="26">
        <f>BI20/BH20*100</f>
        <v>25.69797053855768</v>
      </c>
      <c r="BK20" s="22">
        <f>C20-AS20</f>
        <v>-12047.300000000017</v>
      </c>
      <c r="BL20" s="26">
        <f>SUM(BL10:BL19)</f>
        <v>8421.5</v>
      </c>
      <c r="BM20" s="26">
        <f>BL20/BK20*100</f>
        <v>-69.90362985897245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2022-08-11T05:09:04Z</dcterms:modified>
  <cp:category/>
  <cp:version/>
  <cp:contentType/>
  <cp:contentStatus/>
</cp:coreProperties>
</file>