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75" windowWidth="14940" windowHeight="8580" activeTab="1"/>
  </bookViews>
  <sheets>
    <sheet name="приложение 5" sheetId="3" r:id="rId1"/>
    <sheet name="прилож 5.1" sheetId="4" r:id="rId2"/>
  </sheets>
  <definedNames>
    <definedName name="_xlnm.Print_Area" localSheetId="1">'прилож 5.1'!$A$1:$I$99</definedName>
  </definedNames>
  <calcPr calcId="124519"/>
</workbook>
</file>

<file path=xl/calcChain.xml><?xml version="1.0" encoding="utf-8"?>
<calcChain xmlns="http://schemas.openxmlformats.org/spreadsheetml/2006/main">
  <c r="I37" i="4"/>
  <c r="H37"/>
  <c r="H39" i="3"/>
  <c r="I91" i="4" l="1"/>
  <c r="H91"/>
  <c r="I90"/>
  <c r="I89"/>
  <c r="H89"/>
  <c r="I87"/>
  <c r="H87"/>
  <c r="I79"/>
  <c r="I78" s="1"/>
  <c r="H79"/>
  <c r="H78"/>
  <c r="I77"/>
  <c r="I76" s="1"/>
  <c r="I75" s="1"/>
  <c r="H76"/>
  <c r="H75" s="1"/>
  <c r="I68"/>
  <c r="I67" s="1"/>
  <c r="H68"/>
  <c r="H67" s="1"/>
  <c r="I66"/>
  <c r="I65" s="1"/>
  <c r="I64" s="1"/>
  <c r="H65"/>
  <c r="H64"/>
  <c r="I63"/>
  <c r="I62" s="1"/>
  <c r="I61" s="1"/>
  <c r="H62"/>
  <c r="H61"/>
  <c r="I60"/>
  <c r="I59" s="1"/>
  <c r="I58" s="1"/>
  <c r="H59"/>
  <c r="H58" s="1"/>
  <c r="I57"/>
  <c r="I56" s="1"/>
  <c r="I55" s="1"/>
  <c r="H56"/>
  <c r="H55" s="1"/>
  <c r="H115" i="3"/>
  <c r="H113"/>
  <c r="H111"/>
  <c r="H103"/>
  <c r="H102" s="1"/>
  <c r="H100"/>
  <c r="H99"/>
  <c r="H78"/>
  <c r="H77"/>
  <c r="H75"/>
  <c r="H74" s="1"/>
  <c r="H72"/>
  <c r="H71"/>
  <c r="H69"/>
  <c r="H68"/>
  <c r="H66"/>
  <c r="H65"/>
  <c r="H59"/>
  <c r="H58"/>
  <c r="H56"/>
  <c r="H55"/>
  <c r="H16"/>
  <c r="H14"/>
  <c r="H12"/>
  <c r="H122"/>
  <c r="H121"/>
  <c r="H120" s="1"/>
  <c r="H119" s="1"/>
  <c r="H118" s="1"/>
  <c r="H117" s="1"/>
  <c r="I98" i="4"/>
  <c r="I97"/>
  <c r="I96" s="1"/>
  <c r="I95" s="1"/>
  <c r="I94" s="1"/>
  <c r="I93" s="1"/>
  <c r="H98"/>
  <c r="H97" s="1"/>
  <c r="H96" s="1"/>
  <c r="H95" s="1"/>
  <c r="H94" s="1"/>
  <c r="H93" s="1"/>
  <c r="H11" i="3" l="1"/>
  <c r="I15" i="4"/>
  <c r="I86" l="1"/>
  <c r="I85" s="1"/>
  <c r="I84" s="1"/>
  <c r="I83" s="1"/>
  <c r="I82" s="1"/>
  <c r="I81" s="1"/>
  <c r="I49"/>
  <c r="I48" s="1"/>
  <c r="I46"/>
  <c r="I45" s="1"/>
  <c r="I38"/>
  <c r="I30"/>
  <c r="I29" s="1"/>
  <c r="I23"/>
  <c r="I22" s="1"/>
  <c r="I21" s="1"/>
  <c r="I20" s="1"/>
  <c r="I19" s="1"/>
  <c r="I18" s="1"/>
  <c r="I16"/>
  <c r="I14"/>
  <c r="H49"/>
  <c r="H48" s="1"/>
  <c r="H46"/>
  <c r="H45" s="1"/>
  <c r="H38"/>
  <c r="H30"/>
  <c r="H23"/>
  <c r="H22" s="1"/>
  <c r="H21" s="1"/>
  <c r="H20" s="1"/>
  <c r="H19" s="1"/>
  <c r="H18" s="1"/>
  <c r="H16"/>
  <c r="H14"/>
  <c r="H93" i="3"/>
  <c r="H92" s="1"/>
  <c r="H91" s="1"/>
  <c r="H90" s="1"/>
  <c r="H89" s="1"/>
  <c r="H88" s="1"/>
  <c r="H85"/>
  <c r="H84" s="1"/>
  <c r="I13" i="4" l="1"/>
  <c r="H13"/>
  <c r="H29"/>
  <c r="H28" s="1"/>
  <c r="H27" s="1"/>
  <c r="H26" s="1"/>
  <c r="H25" s="1"/>
  <c r="H86"/>
  <c r="H85" s="1"/>
  <c r="H84" s="1"/>
  <c r="H83" s="1"/>
  <c r="H82" s="1"/>
  <c r="H81" s="1"/>
  <c r="I44"/>
  <c r="I43" s="1"/>
  <c r="I42" s="1"/>
  <c r="I41" s="1"/>
  <c r="H44"/>
  <c r="H43" s="1"/>
  <c r="H42" s="1"/>
  <c r="H41" s="1"/>
  <c r="I28"/>
  <c r="I27" s="1"/>
  <c r="I26" s="1"/>
  <c r="I25" s="1"/>
  <c r="I12"/>
  <c r="I11" s="1"/>
  <c r="I10" s="1"/>
  <c r="I9" s="1"/>
  <c r="H12"/>
  <c r="H11" s="1"/>
  <c r="H10" s="1"/>
  <c r="H9" s="1"/>
  <c r="H83" i="3"/>
  <c r="H82" s="1"/>
  <c r="H81" s="1"/>
  <c r="H80" s="1"/>
  <c r="H74" i="4"/>
  <c r="H73" s="1"/>
  <c r="H72" s="1"/>
  <c r="H71" s="1"/>
  <c r="H70" s="1"/>
  <c r="I54"/>
  <c r="I53" s="1"/>
  <c r="I52" s="1"/>
  <c r="I51" s="1"/>
  <c r="H54"/>
  <c r="H53" s="1"/>
  <c r="H52" s="1"/>
  <c r="H51" s="1"/>
  <c r="I36"/>
  <c r="I35" s="1"/>
  <c r="I34" s="1"/>
  <c r="I33" s="1"/>
  <c r="I32" s="1"/>
  <c r="H36"/>
  <c r="H35" s="1"/>
  <c r="H34" s="1"/>
  <c r="H33" s="1"/>
  <c r="H32" s="1"/>
  <c r="I74"/>
  <c r="I73" s="1"/>
  <c r="I72" s="1"/>
  <c r="I71" s="1"/>
  <c r="I70" s="1"/>
  <c r="H54" i="3"/>
  <c r="H53" s="1"/>
  <c r="H52" s="1"/>
  <c r="H51" s="1"/>
  <c r="I40" i="4" l="1"/>
  <c r="H40"/>
  <c r="H8"/>
  <c r="H7" s="1"/>
  <c r="I8"/>
  <c r="I7" s="1"/>
  <c r="H32" i="3" l="1"/>
  <c r="H30"/>
  <c r="H29" l="1"/>
  <c r="H28" s="1"/>
  <c r="H27" s="1"/>
  <c r="H26" s="1"/>
  <c r="H25" s="1"/>
  <c r="H48" l="1"/>
  <c r="H47" s="1"/>
  <c r="H46" s="1"/>
  <c r="H45" s="1"/>
  <c r="H44" s="1"/>
  <c r="H43" s="1"/>
  <c r="H42" s="1"/>
  <c r="H40"/>
  <c r="H23"/>
  <c r="H22" s="1"/>
  <c r="H21" s="1"/>
  <c r="H20" s="1"/>
  <c r="H19" s="1"/>
  <c r="H18" s="1"/>
  <c r="H110" l="1"/>
  <c r="H98"/>
  <c r="H97" s="1"/>
  <c r="H96" s="1"/>
  <c r="H95" s="1"/>
  <c r="H87" s="1"/>
  <c r="H64"/>
  <c r="H63" s="1"/>
  <c r="H62" s="1"/>
  <c r="H61" s="1"/>
  <c r="H50" s="1"/>
  <c r="H109"/>
  <c r="H38"/>
  <c r="H37" s="1"/>
  <c r="H36" s="1"/>
  <c r="H35" s="1"/>
  <c r="H34" s="1"/>
  <c r="H10"/>
  <c r="H9" s="1"/>
  <c r="H8" s="1"/>
  <c r="H7" s="1"/>
  <c r="H6" s="1"/>
  <c r="H108" l="1"/>
  <c r="H107" s="1"/>
  <c r="H106" s="1"/>
  <c r="H105" s="1"/>
  <c r="H5" s="1"/>
</calcChain>
</file>

<file path=xl/sharedStrings.xml><?xml version="1.0" encoding="utf-8"?>
<sst xmlns="http://schemas.openxmlformats.org/spreadsheetml/2006/main" count="1115" uniqueCount="151">
  <si>
    <t>Наименование расходов</t>
  </si>
  <si>
    <t>Общегосударственные вопросы</t>
  </si>
  <si>
    <t>01</t>
  </si>
  <si>
    <t>04</t>
  </si>
  <si>
    <t>Мобилизационная и вневойсковая подготовка</t>
  </si>
  <si>
    <t>02</t>
  </si>
  <si>
    <t>03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</si>
  <si>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</si>
  <si>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</si>
  <si>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</si>
  <si>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05</t>
  </si>
  <si>
    <t>08</t>
  </si>
  <si>
    <t>11</t>
  </si>
  <si>
    <t>Национальная оборона</t>
  </si>
  <si>
    <t>Национальная экономика</t>
  </si>
  <si>
    <t xml:space="preserve">Культура </t>
  </si>
  <si>
    <t>Благоустройство</t>
  </si>
  <si>
    <t>Уличное освещение</t>
  </si>
  <si>
    <t>09</t>
  </si>
  <si>
    <t>Сумма</t>
  </si>
  <si>
    <t>Культура, кинематография</t>
  </si>
  <si>
    <t>Функционирование Правительства РФ, высших исполнительных органов государственной власти субъектов РФ, местных администраций, в т.ч.</t>
  </si>
  <si>
    <t>Дорожное хозяйство (дорожные фонды)</t>
  </si>
  <si>
    <t>Обеспечение пожарной безопасности</t>
  </si>
  <si>
    <t>Обеспечение функций муниципальных органов</t>
  </si>
  <si>
    <t>Резервный фонд администрации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</si>
  <si>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</si>
  <si>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</si>
  <si>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</si>
  <si>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</si>
  <si>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</si>
  <si>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</si>
  <si>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240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</si>
  <si>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</si>
  <si>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</si>
  <si>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</si>
  <si>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</si>
  <si>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</si>
  <si>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870</t>
  </si>
  <si>
    <t>Резервные средства</t>
  </si>
  <si>
    <t>Раздел</t>
  </si>
  <si>
    <t>Подраздел</t>
  </si>
  <si>
    <t>Группа (группа и подгруппа) вида расхода</t>
  </si>
  <si>
    <t>Целевая статья (муниципальные программы и непрограммные направления деятельности)</t>
  </si>
  <si>
    <t>500</t>
  </si>
  <si>
    <t>540</t>
  </si>
  <si>
    <t>Иные межбюджетные трансферты</t>
  </si>
  <si>
    <t>Межбюджетные трансферты</t>
  </si>
  <si>
    <t>Ч5Э0100200</t>
  </si>
  <si>
    <t>Ч410173430</t>
  </si>
  <si>
    <t>Ч410451180</t>
  </si>
  <si>
    <t>Ц810470280</t>
  </si>
  <si>
    <t>Мероприятия по обеспечению пожарной безопасности муниципальных объектов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</si>
  <si>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</si>
  <si>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Основное мероприятие "Общепрограммные расходы"</t>
  </si>
  <si>
    <t>Ч500000000</t>
  </si>
  <si>
    <t>Ч400000000</t>
  </si>
  <si>
    <t>Основное мероприятие "Развитие бюджетного планирования, формирование бюджета  на очередной финансовый год и плановый период"</t>
  </si>
  <si>
    <t>Ч410100000</t>
  </si>
  <si>
    <t>Ч5Э0100000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</si>
  <si>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</si>
  <si>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</si>
  <si>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Ц800000000</t>
  </si>
  <si>
    <t>Основное мероприятие "Развитие гражданской обороны, повышение уровня готовности 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</si>
  <si>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Основное мероприятие "Мероприятия, реализуемые с привлечением межбюджетных трансфертов бюджетам другого уровня"</t>
  </si>
  <si>
    <t>Ч200000000</t>
  </si>
  <si>
    <t>Ц400000000</t>
  </si>
  <si>
    <t>Основное мероприятие "Сохранение и развитие народного творчества"</t>
  </si>
  <si>
    <t>Ц410700000</t>
  </si>
  <si>
    <t>Ч5Э0000000</t>
  </si>
  <si>
    <t>Ч410000000</t>
  </si>
  <si>
    <t>Ц810400000</t>
  </si>
  <si>
    <t xml:space="preserve">Ц810000000 </t>
  </si>
  <si>
    <t>Ч210000000</t>
  </si>
  <si>
    <t xml:space="preserve">Подпрограмма "Развитие культуры " </t>
  </si>
  <si>
    <t xml:space="preserve">Ц410000000 </t>
  </si>
  <si>
    <t>рублей</t>
  </si>
  <si>
    <t>Другие общегосударственные вопросы</t>
  </si>
  <si>
    <t>13</t>
  </si>
  <si>
    <t>Ч5Э0173770</t>
  </si>
  <si>
    <t>Резервные фонды</t>
  </si>
  <si>
    <t xml:space="preserve">Подпрограмма "Безопасные и качественные автомобильные дороги"  </t>
  </si>
  <si>
    <t>Ч210300000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</si>
  <si>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объектах" </t>
  </si>
  <si>
    <t>Обеспечение деятельности учреждений культурно-досугового типа и народного творчества</t>
  </si>
  <si>
    <t>№ п/п</t>
  </si>
  <si>
    <t>Подпрограмма "Благоустройство дворовых и общественных территорий муниципальных образований Чувашской Республики"</t>
  </si>
  <si>
    <t>Основное мероприятие "Содействие благоустройству населенных пунктов Чувашской Республики"</t>
  </si>
  <si>
    <t>А500000000</t>
  </si>
  <si>
    <t xml:space="preserve">А510000000 </t>
  </si>
  <si>
    <t>А510200000</t>
  </si>
  <si>
    <t>А510277400</t>
  </si>
  <si>
    <t>Ц41077А390</t>
  </si>
  <si>
    <t>Ч2103S4191</t>
  </si>
  <si>
    <t>Ч2103S4192</t>
  </si>
  <si>
    <t>Ч210374190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</si>
  <si>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</si>
  <si>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автомобильных дорог общего пользования местного значения в границах населенных пунктов поселения (в рамках софинансирования)</t>
  </si>
  <si>
    <t>Содержание автомобильных дорог общего пользования местного значения в границах населенных пунктов поселения</t>
  </si>
  <si>
    <t>Содержание автомобильных дорог общего пользования местного значения в границах населенных пунктов поселения (в рамках софинансирования)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</si>
  <si>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</si>
  <si>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Сельское хозяйство и рыболовство</t>
  </si>
  <si>
    <t>Ц900000000</t>
  </si>
  <si>
    <t>Ц9И0000000</t>
  </si>
  <si>
    <t xml:space="preserve">Подпрограмма "Развитие отраслей агропромышленного комплекса"  </t>
  </si>
  <si>
    <t>Ц9И0900000</t>
  </si>
  <si>
    <t>Основное мероприятие "Борьба с распространением борщевика Сосновского"</t>
  </si>
  <si>
    <t xml:space="preserve">Реализация комплекса мероприятий по борьбе с распространением борщевика Сосновского на территории Чувашской Республики </t>
  </si>
  <si>
    <t>Реализация комплекса мероприятий по борьбе с распространением борщевика Сосновского на территории Чувашской Республики (в рамках софинансирования)</t>
  </si>
  <si>
    <t>12</t>
  </si>
  <si>
    <t>Другие вопросы в области национальной экономики</t>
  </si>
  <si>
    <t>А400000000</t>
  </si>
  <si>
    <t>А41000000</t>
  </si>
  <si>
    <t xml:space="preserve">Подпрограмма "Управление муниципальным имуществом"  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</si>
  <si>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</si>
  <si>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А41020000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</si>
  <si>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</si>
  <si>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</si>
  <si>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Коммунальное хозяйство</t>
  </si>
  <si>
    <t>А100000000</t>
  </si>
  <si>
    <t>А110000000</t>
  </si>
  <si>
    <t>Подпрограмма "Модернизация коммунальной инфраструктуры"</t>
  </si>
  <si>
    <t>А110100000</t>
  </si>
  <si>
    <t>Основное мероприятие "Обеспечение качества жилищно-коммунальных услуг"</t>
  </si>
  <si>
    <t>А110175350</t>
  </si>
  <si>
    <t>Мероприятия, направленные на развитие и модернизацию объектов коммунальной инфраструктуры</t>
  </si>
  <si>
    <t>Реализация мероприятий по благоустройству территории</t>
  </si>
  <si>
    <t>А510277420</t>
  </si>
  <si>
    <t>Выполнение других обязательств муниципального образования Чувашской Республики</t>
  </si>
  <si>
    <t xml:space="preserve">Обеспечение реализации муниципальной программы "Развитие потенциала муниципального управления" </t>
  </si>
  <si>
    <t xml:space="preserve">Подпрограмма "Совершенствование бюджетной политики и обеспечение сбалансированности бюджета" </t>
  </si>
  <si>
    <t xml:space="preserve">Подпрограмма "Совершенствование бюджетной политики и обеспечение сбалансированности бюджета " </t>
  </si>
  <si>
    <t xml:space="preserve">Муниципальная программа Николаевского сельского поселения Ядринского района Чувашской Республики "Развитие потенциала муниципального управления" </t>
  </si>
  <si>
    <t xml:space="preserve">Муниципальная программа Николаевского сельского поселения Ядринского района Чувашской Республики "Управление общественными финансами и муниципальным долгом " </t>
  </si>
  <si>
    <t xml:space="preserve">Муниципальная программа Николаевского сельского поселения Ядринского района Чувашской Республики "Повышение безопасности жизнедеятельности населения и территорий Чувашской Республики" </t>
  </si>
  <si>
    <t xml:space="preserve">Муниципальная программа Николаевского сельского поселения Ядринского района Чувашской Республики "Развитие сельского хозяйства и регулирование рынка сельскохозяйственной продукции, сырья и продовольствия" </t>
  </si>
  <si>
    <t xml:space="preserve">Муниципальная программа Николаевского сельского поселения Ядринского района Чувашской Республики "Развитие транспортной системы" </t>
  </si>
  <si>
    <t xml:space="preserve">Муниципальная программа Николаевского сельского поселения Ядринского района Чувашской Республики "Развитие земельных и имущественных отношений" </t>
  </si>
  <si>
    <t xml:space="preserve">Муниципальная программа Николаевского сельского поселения Ядринского района Чувашской Республики "Модернизация и развитие сферы жилищно-коммунального хозяйства" </t>
  </si>
  <si>
    <t xml:space="preserve">Муниципальная программа Николаевского сельского поселения Ядринского района Чувашской Республики "Формирование современной городской среды на территории Чувашской Республики" </t>
  </si>
  <si>
    <t xml:space="preserve">Муниципальная программа Николаевского сельского поселения Ядринского района Чувашской Республики "Развитие культуры и туризма" </t>
  </si>
  <si>
    <t xml:space="preserve">Муниципальная программа Николаевского сельского поселения Ядринского района Чувашской Республики "Управление общественными финансами и муниципальным долгом" </t>
  </si>
  <si>
    <t>Администрация Николаевского сельского поселения                                                                                                                                                                                    Ядринского района Чувашской Республики</t>
  </si>
  <si>
    <t>Главный распорядитель</t>
  </si>
  <si>
    <t>993</t>
  </si>
  <si>
    <t xml:space="preserve">Распределение бюджетных ассигнований по разделам, подразделам, целевым статьям ( муниципальным программам и непрограмным направлениям деятельности) , группам (группам и подгруппам) видов расходов классификации расходов бюджета в ведомственной структуре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Николаевского сельского поселения Ядринского района Чувашской Республики  на 2022 год  </t>
  </si>
  <si>
    <t xml:space="preserve">Распределение бюджетных ассигнований по разделам, подразделам, целевым статьям ( муниципальным программам и непрограмным направлениям деятельности) , группам (группам и подгруппам) видов расходов классификации расходов бюджета в ведомственной структуре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Николаевского сельского поселения Ядринского района Чувашской Республики  на 2023-2024 годы  </t>
  </si>
  <si>
    <t>Другие вопросы в области культуры, кинематографии</t>
  </si>
  <si>
    <t>Ц9И09S6810</t>
  </si>
  <si>
    <t>Приложение № 5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
Николаевского сельского поселения                                                                                                                                                                                         Ядринского района Чувашской Республики
от "02 "декабря 2021 г. № 1</t>
  </si>
  <si>
    <t>Приложение № 5.1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
Николаевского сельского поселения                                                                                                                                                                                         Ядринского района Чувашской Республики
от "02 "декабря 2021 г. № 1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</si>
</sst>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4" fontId="6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view="pageBreakPreview" topLeftCell="A13" zoomScale="75" zoomScaleNormal="80" zoomScaleSheetLayoutView="75" workbookViewId="0">
      <selection activeCell="E1" sqref="E1:H1"/>
    </sheetView>
  </sheetViews>
  <sheetFormatPr defaultRowHeight="12.75"/>
  <cols>
    <col min="1" max="1" width="4.5703125" customWidth="1"/>
    <col min="2" max="2" width="113.42578125" customWidth="1"/>
    <col min="3" max="5" width="7.7109375" customWidth="1"/>
    <col min="6" max="6" width="15" customWidth="1"/>
    <col min="7" max="7" width="7.28515625" customWidth="1"/>
    <col min="8" max="8" width="14.5703125" customWidth="1"/>
    <col min="9" max="9" width="12" customWidth="1"/>
  </cols>
  <sheetData>
    <row r="1" spans="1:8" ht="76.900000000000006" customHeight="1">
      <c r="A1" s="1"/>
      <c r="B1" s="37"/>
      <c r="C1" s="37"/>
      <c r="D1" s="37"/>
      <c r="E1" s="36" t="s">
        <v>149</v>
      </c>
      <c r="F1" s="36"/>
      <c r="G1" s="36"/>
      <c r="H1" s="36"/>
    </row>
    <row r="2" spans="1:8" ht="72.75" customHeight="1">
      <c r="A2" s="39" t="s">
        <v>145</v>
      </c>
      <c r="B2" s="39"/>
      <c r="C2" s="39"/>
      <c r="D2" s="39"/>
      <c r="E2" s="39"/>
      <c r="F2" s="39"/>
      <c r="G2" s="39"/>
      <c r="H2" s="39"/>
    </row>
    <row r="3" spans="1:8" ht="16.5" customHeight="1">
      <c r="A3" s="1"/>
      <c r="B3" s="1"/>
      <c r="C3" s="1"/>
      <c r="D3" s="1"/>
      <c r="E3" s="1"/>
      <c r="F3" s="1"/>
      <c r="G3" s="1"/>
      <c r="H3" s="5" t="s">
        <v>76</v>
      </c>
    </row>
    <row r="4" spans="1:8" ht="169.15" customHeight="1">
      <c r="A4" s="30" t="s">
        <v>85</v>
      </c>
      <c r="B4" s="31" t="s">
        <v>0</v>
      </c>
      <c r="C4" s="32" t="s">
        <v>143</v>
      </c>
      <c r="D4" s="32" t="s">
        <v>40</v>
      </c>
      <c r="E4" s="32" t="s">
        <v>41</v>
      </c>
      <c r="F4" s="32" t="s">
        <v>43</v>
      </c>
      <c r="G4" s="32" t="s">
        <v>42</v>
      </c>
      <c r="H4" s="30" t="s">
        <v>19</v>
      </c>
    </row>
    <row r="5" spans="1:8" ht="33.75" customHeight="1">
      <c r="A5" s="30"/>
      <c r="B5" s="26" t="s">
        <v>142</v>
      </c>
      <c r="C5" s="27" t="s">
        <v>144</v>
      </c>
      <c r="D5" s="28"/>
      <c r="E5" s="28"/>
      <c r="F5" s="28"/>
      <c r="G5" s="28"/>
      <c r="H5" s="29">
        <f>SUM(H6+H34+H42+H50+H87+H105)</f>
        <v>3853160</v>
      </c>
    </row>
    <row r="6" spans="1:8" ht="18" customHeight="1">
      <c r="A6" s="38">
        <v>1</v>
      </c>
      <c r="B6" s="7" t="s">
        <v>1</v>
      </c>
      <c r="C6" s="27" t="s">
        <v>144</v>
      </c>
      <c r="D6" s="8" t="s">
        <v>2</v>
      </c>
      <c r="E6" s="8"/>
      <c r="F6" s="8"/>
      <c r="G6" s="8"/>
      <c r="H6" s="9">
        <f>SUM(H7+H18+H25)</f>
        <v>1271830</v>
      </c>
    </row>
    <row r="7" spans="1:8" ht="31.15" customHeight="1">
      <c r="A7" s="38"/>
      <c r="B7" s="10" t="s">
        <v>21</v>
      </c>
      <c r="C7" s="33" t="s">
        <v>144</v>
      </c>
      <c r="D7" s="11" t="s">
        <v>2</v>
      </c>
      <c r="E7" s="11" t="s">
        <v>3</v>
      </c>
      <c r="F7" s="11"/>
      <c r="G7" s="11"/>
      <c r="H7" s="12">
        <f>SUM(H8)</f>
        <v>1108300</v>
      </c>
    </row>
    <row r="8" spans="1:8" ht="31.9" customHeight="1">
      <c r="A8" s="38"/>
      <c r="B8" s="10" t="s">
        <v>132</v>
      </c>
      <c r="C8" s="33" t="s">
        <v>144</v>
      </c>
      <c r="D8" s="11" t="s">
        <v>2</v>
      </c>
      <c r="E8" s="11" t="s">
        <v>3</v>
      </c>
      <c r="F8" s="11" t="s">
        <v>55</v>
      </c>
      <c r="G8" s="11"/>
      <c r="H8" s="12">
        <f>SUM(H9)</f>
        <v>1108300</v>
      </c>
    </row>
    <row r="9" spans="1:8" ht="17.100000000000001" customHeight="1">
      <c r="A9" s="38"/>
      <c r="B9" s="10" t="s">
        <v>129</v>
      </c>
      <c r="C9" s="33" t="s">
        <v>144</v>
      </c>
      <c r="D9" s="11" t="s">
        <v>2</v>
      </c>
      <c r="E9" s="11" t="s">
        <v>3</v>
      </c>
      <c r="F9" s="11" t="s">
        <v>69</v>
      </c>
      <c r="G9" s="11"/>
      <c r="H9" s="12">
        <f>SUM(H10)</f>
        <v>1108300</v>
      </c>
    </row>
    <row r="10" spans="1:8" ht="17.100000000000001" customHeight="1">
      <c r="A10" s="38"/>
      <c r="B10" s="10" t="s">
        <v>54</v>
      </c>
      <c r="C10" s="33" t="s">
        <v>144</v>
      </c>
      <c r="D10" s="11" t="s">
        <v>2</v>
      </c>
      <c r="E10" s="11" t="s">
        <v>3</v>
      </c>
      <c r="F10" s="11" t="s">
        <v>59</v>
      </c>
      <c r="G10" s="11"/>
      <c r="H10" s="12">
        <f>SUM(H11)</f>
        <v>1108300</v>
      </c>
    </row>
    <row r="11" spans="1:8" ht="17.100000000000001" customHeight="1">
      <c r="A11" s="38"/>
      <c r="B11" s="13" t="s">
        <v>24</v>
      </c>
      <c r="C11" s="34" t="s">
        <v>144</v>
      </c>
      <c r="D11" s="6" t="s">
        <v>2</v>
      </c>
      <c r="E11" s="6" t="s">
        <v>3</v>
      </c>
      <c r="F11" s="6" t="s">
        <v>48</v>
      </c>
      <c r="G11" s="6"/>
      <c r="H11" s="14">
        <f>SUM(H12+H14+H16)</f>
        <v>1108300</v>
      </c>
    </row>
    <row r="12" spans="1:8" ht="30" customHeight="1">
      <c r="A12" s="38"/>
      <c r="B12" s="15" t="s">
        <v>27</v>
      </c>
      <c r="C12" s="35" t="s">
        <v>144</v>
      </c>
      <c r="D12" s="16" t="s">
        <v>2</v>
      </c>
      <c r="E12" s="16" t="s">
        <v>3</v>
      </c>
      <c r="F12" s="16" t="s">
        <v>48</v>
      </c>
      <c r="G12" s="16" t="s">
        <v>26</v>
      </c>
      <c r="H12" s="17">
        <f>SUM(H13)</f>
        <v>904600</v>
      </c>
    </row>
    <row r="13" spans="1:8" ht="17.100000000000001" customHeight="1">
      <c r="A13" s="38"/>
      <c r="B13" s="15" t="s">
        <v>33</v>
      </c>
      <c r="C13" s="35" t="s">
        <v>144</v>
      </c>
      <c r="D13" s="16" t="s">
        <v>2</v>
      </c>
      <c r="E13" s="16" t="s">
        <v>3</v>
      </c>
      <c r="F13" s="16" t="s">
        <v>48</v>
      </c>
      <c r="G13" s="16" t="s">
        <v>34</v>
      </c>
      <c r="H13" s="17">
        <v>904600</v>
      </c>
    </row>
    <row r="14" spans="1:8" ht="17.100000000000001" customHeight="1">
      <c r="A14" s="38"/>
      <c r="B14" s="15" t="s">
        <v>28</v>
      </c>
      <c r="C14" s="35" t="s">
        <v>144</v>
      </c>
      <c r="D14" s="16" t="s">
        <v>2</v>
      </c>
      <c r="E14" s="16" t="s">
        <v>3</v>
      </c>
      <c r="F14" s="16" t="s">
        <v>48</v>
      </c>
      <c r="G14" s="16" t="s">
        <v>29</v>
      </c>
      <c r="H14" s="17">
        <f>SUM(H15)</f>
        <v>202200</v>
      </c>
    </row>
    <row r="15" spans="1:8" ht="17.100000000000001" customHeight="1">
      <c r="A15" s="38"/>
      <c r="B15" s="15" t="s">
        <v>35</v>
      </c>
      <c r="C15" s="35" t="s">
        <v>144</v>
      </c>
      <c r="D15" s="16" t="s">
        <v>2</v>
      </c>
      <c r="E15" s="16" t="s">
        <v>3</v>
      </c>
      <c r="F15" s="16" t="s">
        <v>48</v>
      </c>
      <c r="G15" s="16" t="s">
        <v>32</v>
      </c>
      <c r="H15" s="17">
        <v>202200</v>
      </c>
    </row>
    <row r="16" spans="1:8" ht="17.100000000000001" customHeight="1">
      <c r="A16" s="38"/>
      <c r="B16" s="15" t="s">
        <v>30</v>
      </c>
      <c r="C16" s="35" t="s">
        <v>144</v>
      </c>
      <c r="D16" s="16" t="s">
        <v>2</v>
      </c>
      <c r="E16" s="16" t="s">
        <v>3</v>
      </c>
      <c r="F16" s="16" t="s">
        <v>48</v>
      </c>
      <c r="G16" s="16" t="s">
        <v>31</v>
      </c>
      <c r="H16" s="17">
        <f>SUM(H17)</f>
        <v>1500</v>
      </c>
    </row>
    <row r="17" spans="1:8" ht="17.100000000000001" customHeight="1">
      <c r="A17" s="38"/>
      <c r="B17" s="15" t="s">
        <v>37</v>
      </c>
      <c r="C17" s="35" t="s">
        <v>144</v>
      </c>
      <c r="D17" s="16" t="s">
        <v>2</v>
      </c>
      <c r="E17" s="16" t="s">
        <v>3</v>
      </c>
      <c r="F17" s="16" t="s">
        <v>48</v>
      </c>
      <c r="G17" s="16" t="s">
        <v>36</v>
      </c>
      <c r="H17" s="17">
        <v>1500</v>
      </c>
    </row>
    <row r="18" spans="1:8" ht="17.100000000000001" customHeight="1">
      <c r="A18" s="38"/>
      <c r="B18" s="18" t="s">
        <v>80</v>
      </c>
      <c r="C18" s="33" t="s">
        <v>144</v>
      </c>
      <c r="D18" s="11" t="s">
        <v>2</v>
      </c>
      <c r="E18" s="11" t="s">
        <v>12</v>
      </c>
      <c r="F18" s="16"/>
      <c r="G18" s="16"/>
      <c r="H18" s="12">
        <f t="shared" ref="H18:H23" si="0">SUM(H19)</f>
        <v>1000</v>
      </c>
    </row>
    <row r="19" spans="1:8" ht="30" customHeight="1">
      <c r="A19" s="38"/>
      <c r="B19" s="18" t="s">
        <v>141</v>
      </c>
      <c r="C19" s="33" t="s">
        <v>144</v>
      </c>
      <c r="D19" s="11" t="s">
        <v>2</v>
      </c>
      <c r="E19" s="11" t="s">
        <v>12</v>
      </c>
      <c r="F19" s="11" t="s">
        <v>56</v>
      </c>
      <c r="G19" s="19"/>
      <c r="H19" s="12">
        <f t="shared" si="0"/>
        <v>1000</v>
      </c>
    </row>
    <row r="20" spans="1:8" ht="17.100000000000001" customHeight="1">
      <c r="A20" s="38"/>
      <c r="B20" s="18" t="s">
        <v>130</v>
      </c>
      <c r="C20" s="33" t="s">
        <v>144</v>
      </c>
      <c r="D20" s="11" t="s">
        <v>2</v>
      </c>
      <c r="E20" s="11" t="s">
        <v>12</v>
      </c>
      <c r="F20" s="11" t="s">
        <v>70</v>
      </c>
      <c r="G20" s="19"/>
      <c r="H20" s="12">
        <f t="shared" si="0"/>
        <v>1000</v>
      </c>
    </row>
    <row r="21" spans="1:8" ht="30.75" customHeight="1">
      <c r="A21" s="38"/>
      <c r="B21" s="18" t="s">
        <v>57</v>
      </c>
      <c r="C21" s="33" t="s">
        <v>144</v>
      </c>
      <c r="D21" s="11" t="s">
        <v>2</v>
      </c>
      <c r="E21" s="11" t="s">
        <v>12</v>
      </c>
      <c r="F21" s="11" t="s">
        <v>58</v>
      </c>
      <c r="G21" s="19"/>
      <c r="H21" s="12">
        <f t="shared" si="0"/>
        <v>1000</v>
      </c>
    </row>
    <row r="22" spans="1:8" ht="17.100000000000001" customHeight="1">
      <c r="A22" s="38"/>
      <c r="B22" s="13" t="s">
        <v>25</v>
      </c>
      <c r="C22" s="34" t="s">
        <v>144</v>
      </c>
      <c r="D22" s="6" t="s">
        <v>2</v>
      </c>
      <c r="E22" s="6" t="s">
        <v>12</v>
      </c>
      <c r="F22" s="6" t="s">
        <v>49</v>
      </c>
      <c r="G22" s="6"/>
      <c r="H22" s="14">
        <f t="shared" si="0"/>
        <v>1000</v>
      </c>
    </row>
    <row r="23" spans="1:8" ht="17.100000000000001" customHeight="1">
      <c r="A23" s="38"/>
      <c r="B23" s="15" t="s">
        <v>30</v>
      </c>
      <c r="C23" s="35" t="s">
        <v>144</v>
      </c>
      <c r="D23" s="16" t="s">
        <v>2</v>
      </c>
      <c r="E23" s="16" t="s">
        <v>12</v>
      </c>
      <c r="F23" s="16" t="s">
        <v>49</v>
      </c>
      <c r="G23" s="16" t="s">
        <v>31</v>
      </c>
      <c r="H23" s="17">
        <f t="shared" si="0"/>
        <v>1000</v>
      </c>
    </row>
    <row r="24" spans="1:8" ht="17.100000000000001" customHeight="1">
      <c r="A24" s="38"/>
      <c r="B24" s="15" t="s">
        <v>39</v>
      </c>
      <c r="C24" s="35" t="s">
        <v>144</v>
      </c>
      <c r="D24" s="16" t="s">
        <v>2</v>
      </c>
      <c r="E24" s="16" t="s">
        <v>12</v>
      </c>
      <c r="F24" s="16" t="s">
        <v>49</v>
      </c>
      <c r="G24" s="16" t="s">
        <v>38</v>
      </c>
      <c r="H24" s="17">
        <v>1000</v>
      </c>
    </row>
    <row r="25" spans="1:8" ht="17.100000000000001" customHeight="1">
      <c r="A25" s="38"/>
      <c r="B25" s="18" t="s">
        <v>77</v>
      </c>
      <c r="C25" s="33" t="s">
        <v>144</v>
      </c>
      <c r="D25" s="11" t="s">
        <v>2</v>
      </c>
      <c r="E25" s="11" t="s">
        <v>78</v>
      </c>
      <c r="F25" s="16"/>
      <c r="G25" s="16"/>
      <c r="H25" s="12">
        <f>SUM(H26)</f>
        <v>162530</v>
      </c>
    </row>
    <row r="26" spans="1:8" ht="33.75" customHeight="1">
      <c r="A26" s="38"/>
      <c r="B26" s="10" t="s">
        <v>132</v>
      </c>
      <c r="C26" s="33" t="s">
        <v>144</v>
      </c>
      <c r="D26" s="11" t="s">
        <v>2</v>
      </c>
      <c r="E26" s="11" t="s">
        <v>78</v>
      </c>
      <c r="F26" s="11" t="s">
        <v>55</v>
      </c>
      <c r="G26" s="16"/>
      <c r="H26" s="12">
        <f>SUM(H27)</f>
        <v>162530</v>
      </c>
    </row>
    <row r="27" spans="1:8" ht="17.100000000000001" customHeight="1">
      <c r="A27" s="38"/>
      <c r="B27" s="10" t="s">
        <v>129</v>
      </c>
      <c r="C27" s="33" t="s">
        <v>144</v>
      </c>
      <c r="D27" s="11" t="s">
        <v>2</v>
      </c>
      <c r="E27" s="11" t="s">
        <v>78</v>
      </c>
      <c r="F27" s="11" t="s">
        <v>69</v>
      </c>
      <c r="G27" s="16"/>
      <c r="H27" s="12">
        <f>SUM(H28)</f>
        <v>162530</v>
      </c>
    </row>
    <row r="28" spans="1:8" ht="17.100000000000001" customHeight="1">
      <c r="A28" s="38"/>
      <c r="B28" s="10" t="s">
        <v>54</v>
      </c>
      <c r="C28" s="33" t="s">
        <v>144</v>
      </c>
      <c r="D28" s="11" t="s">
        <v>2</v>
      </c>
      <c r="E28" s="11" t="s">
        <v>78</v>
      </c>
      <c r="F28" s="11" t="s">
        <v>59</v>
      </c>
      <c r="G28" s="16"/>
      <c r="H28" s="12">
        <f>SUM(H29)</f>
        <v>162530</v>
      </c>
    </row>
    <row r="29" spans="1:8" ht="17.100000000000001" customHeight="1">
      <c r="A29" s="38"/>
      <c r="B29" s="20" t="s">
        <v>128</v>
      </c>
      <c r="C29" s="34" t="s">
        <v>144</v>
      </c>
      <c r="D29" s="6" t="s">
        <v>2</v>
      </c>
      <c r="E29" s="6" t="s">
        <v>78</v>
      </c>
      <c r="F29" s="6" t="s">
        <v>79</v>
      </c>
      <c r="G29" s="16"/>
      <c r="H29" s="14">
        <f>SUM(H30+H32)</f>
        <v>162530</v>
      </c>
    </row>
    <row r="30" spans="1:8" ht="17.100000000000001" customHeight="1">
      <c r="A30" s="38"/>
      <c r="B30" s="15" t="s">
        <v>28</v>
      </c>
      <c r="C30" s="35" t="s">
        <v>144</v>
      </c>
      <c r="D30" s="16" t="s">
        <v>2</v>
      </c>
      <c r="E30" s="16" t="s">
        <v>78</v>
      </c>
      <c r="F30" s="16" t="s">
        <v>79</v>
      </c>
      <c r="G30" s="16" t="s">
        <v>29</v>
      </c>
      <c r="H30" s="17">
        <f>SUM(H31)</f>
        <v>159570</v>
      </c>
    </row>
    <row r="31" spans="1:8" ht="17.100000000000001" customHeight="1">
      <c r="A31" s="38"/>
      <c r="B31" s="15" t="s">
        <v>35</v>
      </c>
      <c r="C31" s="35" t="s">
        <v>144</v>
      </c>
      <c r="D31" s="16" t="s">
        <v>2</v>
      </c>
      <c r="E31" s="16" t="s">
        <v>78</v>
      </c>
      <c r="F31" s="16" t="s">
        <v>79</v>
      </c>
      <c r="G31" s="16" t="s">
        <v>32</v>
      </c>
      <c r="H31" s="17">
        <v>159570</v>
      </c>
    </row>
    <row r="32" spans="1:8" ht="17.100000000000001" customHeight="1">
      <c r="A32" s="38"/>
      <c r="B32" s="15" t="s">
        <v>30</v>
      </c>
      <c r="C32" s="35" t="s">
        <v>144</v>
      </c>
      <c r="D32" s="16" t="s">
        <v>2</v>
      </c>
      <c r="E32" s="16" t="s">
        <v>78</v>
      </c>
      <c r="F32" s="16" t="s">
        <v>79</v>
      </c>
      <c r="G32" s="16" t="s">
        <v>31</v>
      </c>
      <c r="H32" s="17">
        <f>SUM(H33)</f>
        <v>2960</v>
      </c>
    </row>
    <row r="33" spans="1:8" ht="17.100000000000001" customHeight="1">
      <c r="A33" s="38"/>
      <c r="B33" s="15" t="s">
        <v>37</v>
      </c>
      <c r="C33" s="35" t="s">
        <v>144</v>
      </c>
      <c r="D33" s="16" t="s">
        <v>2</v>
      </c>
      <c r="E33" s="16" t="s">
        <v>78</v>
      </c>
      <c r="F33" s="16" t="s">
        <v>79</v>
      </c>
      <c r="G33" s="16" t="s">
        <v>36</v>
      </c>
      <c r="H33" s="17">
        <v>2960</v>
      </c>
    </row>
    <row r="34" spans="1:8" ht="17.100000000000001" customHeight="1">
      <c r="A34" s="38">
        <v>2</v>
      </c>
      <c r="B34" s="21" t="s">
        <v>13</v>
      </c>
      <c r="C34" s="27" t="s">
        <v>144</v>
      </c>
      <c r="D34" s="8" t="s">
        <v>5</v>
      </c>
      <c r="E34" s="8"/>
      <c r="F34" s="8"/>
      <c r="G34" s="8"/>
      <c r="H34" s="9">
        <f>H35</f>
        <v>93930</v>
      </c>
    </row>
    <row r="35" spans="1:8" ht="17.100000000000001" customHeight="1">
      <c r="A35" s="38"/>
      <c r="B35" s="10" t="s">
        <v>4</v>
      </c>
      <c r="C35" s="33" t="s">
        <v>144</v>
      </c>
      <c r="D35" s="11" t="s">
        <v>5</v>
      </c>
      <c r="E35" s="11" t="s">
        <v>6</v>
      </c>
      <c r="F35" s="11"/>
      <c r="G35" s="11"/>
      <c r="H35" s="12">
        <f>SUM(H36)</f>
        <v>93930</v>
      </c>
    </row>
    <row r="36" spans="1:8" ht="30" customHeight="1">
      <c r="A36" s="38"/>
      <c r="B36" s="18" t="s">
        <v>133</v>
      </c>
      <c r="C36" s="33" t="s">
        <v>144</v>
      </c>
      <c r="D36" s="11" t="s">
        <v>5</v>
      </c>
      <c r="E36" s="11" t="s">
        <v>6</v>
      </c>
      <c r="F36" s="11" t="s">
        <v>56</v>
      </c>
      <c r="G36" s="11"/>
      <c r="H36" s="12">
        <f>SUM(H37)</f>
        <v>93930</v>
      </c>
    </row>
    <row r="37" spans="1:8" ht="17.100000000000001" customHeight="1">
      <c r="A37" s="38"/>
      <c r="B37" s="18" t="s">
        <v>131</v>
      </c>
      <c r="C37" s="33" t="s">
        <v>144</v>
      </c>
      <c r="D37" s="11" t="s">
        <v>5</v>
      </c>
      <c r="E37" s="11" t="s">
        <v>6</v>
      </c>
      <c r="F37" s="11" t="s">
        <v>70</v>
      </c>
      <c r="G37" s="11"/>
      <c r="H37" s="12">
        <f>SUM(H38)</f>
        <v>93930</v>
      </c>
    </row>
    <row r="38" spans="1:8" ht="43.15" customHeight="1">
      <c r="A38" s="38"/>
      <c r="B38" s="10" t="s">
        <v>60</v>
      </c>
      <c r="C38" s="33" t="s">
        <v>144</v>
      </c>
      <c r="D38" s="11" t="s">
        <v>5</v>
      </c>
      <c r="E38" s="11" t="s">
        <v>6</v>
      </c>
      <c r="F38" s="11" t="s">
        <v>61</v>
      </c>
      <c r="G38" s="11"/>
      <c r="H38" s="12">
        <f>SUM(H39)</f>
        <v>93930</v>
      </c>
    </row>
    <row r="39" spans="1:8" ht="28.9" customHeight="1">
      <c r="A39" s="38"/>
      <c r="B39" s="13" t="s">
        <v>53</v>
      </c>
      <c r="C39" s="34" t="s">
        <v>144</v>
      </c>
      <c r="D39" s="6" t="s">
        <v>5</v>
      </c>
      <c r="E39" s="6" t="s">
        <v>6</v>
      </c>
      <c r="F39" s="6" t="s">
        <v>50</v>
      </c>
      <c r="G39" s="6"/>
      <c r="H39" s="14">
        <f>H40</f>
        <v>93930</v>
      </c>
    </row>
    <row r="40" spans="1:8" ht="27" customHeight="1">
      <c r="A40" s="38"/>
      <c r="B40" s="15" t="s">
        <v>27</v>
      </c>
      <c r="C40" s="35" t="s">
        <v>144</v>
      </c>
      <c r="D40" s="16" t="s">
        <v>5</v>
      </c>
      <c r="E40" s="16" t="s">
        <v>6</v>
      </c>
      <c r="F40" s="16" t="s">
        <v>50</v>
      </c>
      <c r="G40" s="16" t="s">
        <v>26</v>
      </c>
      <c r="H40" s="17">
        <f>SUM(H41)</f>
        <v>93930</v>
      </c>
    </row>
    <row r="41" spans="1:8" ht="18" customHeight="1">
      <c r="A41" s="38"/>
      <c r="B41" s="15" t="s">
        <v>33</v>
      </c>
      <c r="C41" s="35" t="s">
        <v>144</v>
      </c>
      <c r="D41" s="16" t="s">
        <v>5</v>
      </c>
      <c r="E41" s="16" t="s">
        <v>6</v>
      </c>
      <c r="F41" s="16" t="s">
        <v>50</v>
      </c>
      <c r="G41" s="16" t="s">
        <v>34</v>
      </c>
      <c r="H41" s="17">
        <v>93930</v>
      </c>
    </row>
    <row r="42" spans="1:8" ht="19.149999999999999" customHeight="1">
      <c r="A42" s="38">
        <v>3</v>
      </c>
      <c r="B42" s="7" t="s">
        <v>7</v>
      </c>
      <c r="C42" s="27" t="s">
        <v>144</v>
      </c>
      <c r="D42" s="8" t="s">
        <v>6</v>
      </c>
      <c r="E42" s="8"/>
      <c r="F42" s="8"/>
      <c r="G42" s="8"/>
      <c r="H42" s="9">
        <f>SUM(H43)</f>
        <v>6000</v>
      </c>
    </row>
    <row r="43" spans="1:8" ht="18" customHeight="1">
      <c r="A43" s="38"/>
      <c r="B43" s="10" t="s">
        <v>23</v>
      </c>
      <c r="C43" s="33" t="s">
        <v>144</v>
      </c>
      <c r="D43" s="11" t="s">
        <v>6</v>
      </c>
      <c r="E43" s="11" t="s">
        <v>8</v>
      </c>
      <c r="F43" s="11"/>
      <c r="G43" s="11"/>
      <c r="H43" s="12">
        <f>SUM(H44)</f>
        <v>6000</v>
      </c>
    </row>
    <row r="44" spans="1:8" ht="32.25" customHeight="1">
      <c r="A44" s="38"/>
      <c r="B44" s="10" t="s">
        <v>134</v>
      </c>
      <c r="C44" s="33" t="s">
        <v>144</v>
      </c>
      <c r="D44" s="11" t="s">
        <v>6</v>
      </c>
      <c r="E44" s="11" t="s">
        <v>8</v>
      </c>
      <c r="F44" s="11" t="s">
        <v>62</v>
      </c>
      <c r="G44" s="11"/>
      <c r="H44" s="12">
        <f>SUM(H45)</f>
        <v>6000</v>
      </c>
    </row>
    <row r="45" spans="1:8" ht="32.25" customHeight="1">
      <c r="A45" s="38"/>
      <c r="B45" s="10" t="s">
        <v>83</v>
      </c>
      <c r="C45" s="33" t="s">
        <v>144</v>
      </c>
      <c r="D45" s="11" t="s">
        <v>6</v>
      </c>
      <c r="E45" s="11" t="s">
        <v>8</v>
      </c>
      <c r="F45" s="11" t="s">
        <v>72</v>
      </c>
      <c r="G45" s="11"/>
      <c r="H45" s="12">
        <f>SUM(H46)</f>
        <v>6000</v>
      </c>
    </row>
    <row r="46" spans="1:8" ht="44.25" customHeight="1">
      <c r="A46" s="38"/>
      <c r="B46" s="10" t="s">
        <v>63</v>
      </c>
      <c r="C46" s="33" t="s">
        <v>144</v>
      </c>
      <c r="D46" s="11" t="s">
        <v>6</v>
      </c>
      <c r="E46" s="11" t="s">
        <v>8</v>
      </c>
      <c r="F46" s="11" t="s">
        <v>71</v>
      </c>
      <c r="G46" s="11"/>
      <c r="H46" s="12">
        <f>SUM(H47)</f>
        <v>6000</v>
      </c>
    </row>
    <row r="47" spans="1:8" ht="18" customHeight="1">
      <c r="A47" s="38"/>
      <c r="B47" s="22" t="s">
        <v>52</v>
      </c>
      <c r="C47" s="34" t="s">
        <v>144</v>
      </c>
      <c r="D47" s="6" t="s">
        <v>6</v>
      </c>
      <c r="E47" s="6" t="s">
        <v>8</v>
      </c>
      <c r="F47" s="6" t="s">
        <v>51</v>
      </c>
      <c r="G47" s="6"/>
      <c r="H47" s="14">
        <f>H48</f>
        <v>6000</v>
      </c>
    </row>
    <row r="48" spans="1:8" ht="18" customHeight="1">
      <c r="A48" s="38"/>
      <c r="B48" s="15" t="s">
        <v>28</v>
      </c>
      <c r="C48" s="35" t="s">
        <v>144</v>
      </c>
      <c r="D48" s="16" t="s">
        <v>6</v>
      </c>
      <c r="E48" s="16" t="s">
        <v>8</v>
      </c>
      <c r="F48" s="16" t="s">
        <v>51</v>
      </c>
      <c r="G48" s="16" t="s">
        <v>29</v>
      </c>
      <c r="H48" s="17">
        <f>SUM(H49)</f>
        <v>6000</v>
      </c>
    </row>
    <row r="49" spans="1:8" ht="18" customHeight="1">
      <c r="A49" s="38"/>
      <c r="B49" s="15" t="s">
        <v>35</v>
      </c>
      <c r="C49" s="35" t="s">
        <v>144</v>
      </c>
      <c r="D49" s="16" t="s">
        <v>6</v>
      </c>
      <c r="E49" s="16" t="s">
        <v>8</v>
      </c>
      <c r="F49" s="16" t="s">
        <v>51</v>
      </c>
      <c r="G49" s="16" t="s">
        <v>32</v>
      </c>
      <c r="H49" s="17">
        <v>6000</v>
      </c>
    </row>
    <row r="50" spans="1:8" ht="17.100000000000001" customHeight="1">
      <c r="A50" s="38">
        <v>4</v>
      </c>
      <c r="B50" s="7" t="s">
        <v>14</v>
      </c>
      <c r="C50" s="27" t="s">
        <v>144</v>
      </c>
      <c r="D50" s="8" t="s">
        <v>3</v>
      </c>
      <c r="E50" s="8"/>
      <c r="F50" s="8"/>
      <c r="G50" s="8"/>
      <c r="H50" s="9">
        <f>SUM(H51+H61+H80)</f>
        <v>534660</v>
      </c>
    </row>
    <row r="51" spans="1:8" ht="17.100000000000001" customHeight="1">
      <c r="A51" s="38"/>
      <c r="B51" s="10" t="s">
        <v>101</v>
      </c>
      <c r="C51" s="33" t="s">
        <v>144</v>
      </c>
      <c r="D51" s="11" t="s">
        <v>3</v>
      </c>
      <c r="E51" s="11" t="s">
        <v>10</v>
      </c>
      <c r="F51" s="23"/>
      <c r="G51" s="8"/>
      <c r="H51" s="12">
        <f>SUM(H52)</f>
        <v>73660</v>
      </c>
    </row>
    <row r="52" spans="1:8" ht="45.75" customHeight="1">
      <c r="A52" s="38"/>
      <c r="B52" s="10" t="s">
        <v>135</v>
      </c>
      <c r="C52" s="33" t="s">
        <v>144</v>
      </c>
      <c r="D52" s="11" t="s">
        <v>3</v>
      </c>
      <c r="E52" s="11" t="s">
        <v>10</v>
      </c>
      <c r="F52" s="11" t="s">
        <v>102</v>
      </c>
      <c r="G52" s="8"/>
      <c r="H52" s="12">
        <f>SUM(H53)</f>
        <v>73660</v>
      </c>
    </row>
    <row r="53" spans="1:8" ht="17.100000000000001" customHeight="1">
      <c r="A53" s="38"/>
      <c r="B53" s="10" t="s">
        <v>104</v>
      </c>
      <c r="C53" s="33" t="s">
        <v>144</v>
      </c>
      <c r="D53" s="11" t="s">
        <v>3</v>
      </c>
      <c r="E53" s="11" t="s">
        <v>10</v>
      </c>
      <c r="F53" s="11" t="s">
        <v>103</v>
      </c>
      <c r="G53" s="8"/>
      <c r="H53" s="12">
        <f>SUM(H54)</f>
        <v>73660</v>
      </c>
    </row>
    <row r="54" spans="1:8" ht="17.100000000000001" customHeight="1">
      <c r="A54" s="38"/>
      <c r="B54" s="10" t="s">
        <v>106</v>
      </c>
      <c r="C54" s="33" t="s">
        <v>144</v>
      </c>
      <c r="D54" s="11" t="s">
        <v>3</v>
      </c>
      <c r="E54" s="11" t="s">
        <v>10</v>
      </c>
      <c r="F54" s="11" t="s">
        <v>105</v>
      </c>
      <c r="G54" s="8"/>
      <c r="H54" s="12">
        <f>SUM(H55+H58)</f>
        <v>73660</v>
      </c>
    </row>
    <row r="55" spans="1:8" ht="32.25" customHeight="1">
      <c r="A55" s="38"/>
      <c r="B55" s="24" t="s">
        <v>107</v>
      </c>
      <c r="C55" s="34" t="s">
        <v>144</v>
      </c>
      <c r="D55" s="6" t="s">
        <v>3</v>
      </c>
      <c r="E55" s="6" t="s">
        <v>10</v>
      </c>
      <c r="F55" s="6" t="s">
        <v>148</v>
      </c>
      <c r="G55" s="8"/>
      <c r="H55" s="14">
        <f>SUM(H56)</f>
        <v>68500</v>
      </c>
    </row>
    <row r="56" spans="1:8" ht="18" customHeight="1">
      <c r="A56" s="38"/>
      <c r="B56" s="15" t="s">
        <v>28</v>
      </c>
      <c r="C56" s="35" t="s">
        <v>144</v>
      </c>
      <c r="D56" s="16" t="s">
        <v>3</v>
      </c>
      <c r="E56" s="16" t="s">
        <v>10</v>
      </c>
      <c r="F56" s="16" t="s">
        <v>148</v>
      </c>
      <c r="G56" s="16" t="s">
        <v>29</v>
      </c>
      <c r="H56" s="17">
        <f>SUM(H57)</f>
        <v>68500</v>
      </c>
    </row>
    <row r="57" spans="1:8" ht="18" customHeight="1">
      <c r="A57" s="38"/>
      <c r="B57" s="15" t="s">
        <v>35</v>
      </c>
      <c r="C57" s="35" t="s">
        <v>144</v>
      </c>
      <c r="D57" s="16" t="s">
        <v>3</v>
      </c>
      <c r="E57" s="16" t="s">
        <v>10</v>
      </c>
      <c r="F57" s="16" t="s">
        <v>148</v>
      </c>
      <c r="G57" s="16" t="s">
        <v>32</v>
      </c>
      <c r="H57" s="17">
        <v>68500</v>
      </c>
    </row>
    <row r="58" spans="1:8" ht="30" customHeight="1">
      <c r="A58" s="38"/>
      <c r="B58" s="24" t="s">
        <v>108</v>
      </c>
      <c r="C58" s="34" t="s">
        <v>144</v>
      </c>
      <c r="D58" s="6" t="s">
        <v>3</v>
      </c>
      <c r="E58" s="6" t="s">
        <v>10</v>
      </c>
      <c r="F58" s="6" t="s">
        <v>148</v>
      </c>
      <c r="G58" s="8"/>
      <c r="H58" s="14">
        <f>SUM(H59)</f>
        <v>5160</v>
      </c>
    </row>
    <row r="59" spans="1:8" ht="18" customHeight="1">
      <c r="A59" s="38"/>
      <c r="B59" s="15" t="s">
        <v>28</v>
      </c>
      <c r="C59" s="35" t="s">
        <v>144</v>
      </c>
      <c r="D59" s="16" t="s">
        <v>3</v>
      </c>
      <c r="E59" s="16" t="s">
        <v>10</v>
      </c>
      <c r="F59" s="16" t="s">
        <v>148</v>
      </c>
      <c r="G59" s="16" t="s">
        <v>29</v>
      </c>
      <c r="H59" s="17">
        <f>SUM(H60)</f>
        <v>5160</v>
      </c>
    </row>
    <row r="60" spans="1:8" ht="18" customHeight="1">
      <c r="A60" s="38"/>
      <c r="B60" s="15" t="s">
        <v>35</v>
      </c>
      <c r="C60" s="35" t="s">
        <v>144</v>
      </c>
      <c r="D60" s="16" t="s">
        <v>3</v>
      </c>
      <c r="E60" s="16" t="s">
        <v>10</v>
      </c>
      <c r="F60" s="16" t="s">
        <v>148</v>
      </c>
      <c r="G60" s="16" t="s">
        <v>32</v>
      </c>
      <c r="H60" s="17">
        <v>5160</v>
      </c>
    </row>
    <row r="61" spans="1:8" ht="18" customHeight="1">
      <c r="A61" s="38"/>
      <c r="B61" s="10" t="s">
        <v>22</v>
      </c>
      <c r="C61" s="33" t="s">
        <v>144</v>
      </c>
      <c r="D61" s="11" t="s">
        <v>3</v>
      </c>
      <c r="E61" s="11" t="s">
        <v>18</v>
      </c>
      <c r="F61" s="23"/>
      <c r="G61" s="23"/>
      <c r="H61" s="12">
        <f>SUM(H62)</f>
        <v>361000</v>
      </c>
    </row>
    <row r="62" spans="1:8" ht="33" customHeight="1">
      <c r="A62" s="38"/>
      <c r="B62" s="10" t="s">
        <v>136</v>
      </c>
      <c r="C62" s="33" t="s">
        <v>144</v>
      </c>
      <c r="D62" s="11" t="s">
        <v>3</v>
      </c>
      <c r="E62" s="11" t="s">
        <v>18</v>
      </c>
      <c r="F62" s="11" t="s">
        <v>65</v>
      </c>
      <c r="G62" s="23"/>
      <c r="H62" s="12">
        <f>SUM(H63)</f>
        <v>361000</v>
      </c>
    </row>
    <row r="63" spans="1:8" ht="18" customHeight="1">
      <c r="A63" s="38"/>
      <c r="B63" s="10" t="s">
        <v>81</v>
      </c>
      <c r="C63" s="33" t="s">
        <v>144</v>
      </c>
      <c r="D63" s="11" t="s">
        <v>3</v>
      </c>
      <c r="E63" s="11" t="s">
        <v>18</v>
      </c>
      <c r="F63" s="11" t="s">
        <v>73</v>
      </c>
      <c r="G63" s="23"/>
      <c r="H63" s="12">
        <f>SUM(H64)</f>
        <v>361000</v>
      </c>
    </row>
    <row r="64" spans="1:8" ht="31.9" customHeight="1">
      <c r="A64" s="38"/>
      <c r="B64" s="10" t="s">
        <v>64</v>
      </c>
      <c r="C64" s="33" t="s">
        <v>144</v>
      </c>
      <c r="D64" s="11" t="s">
        <v>3</v>
      </c>
      <c r="E64" s="11" t="s">
        <v>18</v>
      </c>
      <c r="F64" s="11" t="s">
        <v>82</v>
      </c>
      <c r="G64" s="23"/>
      <c r="H64" s="12">
        <f>SUM(H65+H68+H71+H74+H77)</f>
        <v>361000</v>
      </c>
    </row>
    <row r="65" spans="1:8" ht="29.25" customHeight="1">
      <c r="A65" s="38"/>
      <c r="B65" s="24" t="s">
        <v>96</v>
      </c>
      <c r="C65" s="34" t="s">
        <v>144</v>
      </c>
      <c r="D65" s="6" t="s">
        <v>3</v>
      </c>
      <c r="E65" s="6" t="s">
        <v>18</v>
      </c>
      <c r="F65" s="6" t="s">
        <v>93</v>
      </c>
      <c r="G65" s="6"/>
      <c r="H65" s="14">
        <f>SUM(H66)</f>
        <v>132300</v>
      </c>
    </row>
    <row r="66" spans="1:8" ht="17.100000000000001" customHeight="1">
      <c r="A66" s="38"/>
      <c r="B66" s="15" t="s">
        <v>28</v>
      </c>
      <c r="C66" s="35" t="s">
        <v>144</v>
      </c>
      <c r="D66" s="16" t="s">
        <v>3</v>
      </c>
      <c r="E66" s="16" t="s">
        <v>18</v>
      </c>
      <c r="F66" s="16" t="s">
        <v>93</v>
      </c>
      <c r="G66" s="16" t="s">
        <v>29</v>
      </c>
      <c r="H66" s="17">
        <f>SUM(H67)</f>
        <v>132300</v>
      </c>
    </row>
    <row r="67" spans="1:8" ht="17.100000000000001" customHeight="1">
      <c r="A67" s="38"/>
      <c r="B67" s="15" t="s">
        <v>35</v>
      </c>
      <c r="C67" s="35" t="s">
        <v>144</v>
      </c>
      <c r="D67" s="16" t="s">
        <v>3</v>
      </c>
      <c r="E67" s="16" t="s">
        <v>18</v>
      </c>
      <c r="F67" s="16" t="s">
        <v>93</v>
      </c>
      <c r="G67" s="16" t="s">
        <v>32</v>
      </c>
      <c r="H67" s="17">
        <v>132300</v>
      </c>
    </row>
    <row r="68" spans="1:8" ht="33" customHeight="1">
      <c r="A68" s="38"/>
      <c r="B68" s="22" t="s">
        <v>97</v>
      </c>
      <c r="C68" s="34" t="s">
        <v>144</v>
      </c>
      <c r="D68" s="6" t="s">
        <v>3</v>
      </c>
      <c r="E68" s="6" t="s">
        <v>18</v>
      </c>
      <c r="F68" s="6" t="s">
        <v>93</v>
      </c>
      <c r="G68" s="6"/>
      <c r="H68" s="14">
        <f>SUM(H69)</f>
        <v>14700</v>
      </c>
    </row>
    <row r="69" spans="1:8" ht="18" customHeight="1">
      <c r="A69" s="38"/>
      <c r="B69" s="15" t="s">
        <v>28</v>
      </c>
      <c r="C69" s="35" t="s">
        <v>144</v>
      </c>
      <c r="D69" s="16" t="s">
        <v>3</v>
      </c>
      <c r="E69" s="16" t="s">
        <v>18</v>
      </c>
      <c r="F69" s="16" t="s">
        <v>93</v>
      </c>
      <c r="G69" s="16" t="s">
        <v>29</v>
      </c>
      <c r="H69" s="17">
        <f>SUM(H70)</f>
        <v>14700</v>
      </c>
    </row>
    <row r="70" spans="1:8" ht="18" customHeight="1">
      <c r="A70" s="38"/>
      <c r="B70" s="15" t="s">
        <v>35</v>
      </c>
      <c r="C70" s="35" t="s">
        <v>144</v>
      </c>
      <c r="D70" s="16" t="s">
        <v>3</v>
      </c>
      <c r="E70" s="16" t="s">
        <v>18</v>
      </c>
      <c r="F70" s="16" t="s">
        <v>93</v>
      </c>
      <c r="G70" s="16" t="s">
        <v>32</v>
      </c>
      <c r="H70" s="17">
        <v>14700</v>
      </c>
    </row>
    <row r="71" spans="1:8" ht="17.100000000000001" customHeight="1">
      <c r="A71" s="38"/>
      <c r="B71" s="24" t="s">
        <v>98</v>
      </c>
      <c r="C71" s="34" t="s">
        <v>144</v>
      </c>
      <c r="D71" s="6" t="s">
        <v>3</v>
      </c>
      <c r="E71" s="6" t="s">
        <v>18</v>
      </c>
      <c r="F71" s="6" t="s">
        <v>94</v>
      </c>
      <c r="G71" s="6"/>
      <c r="H71" s="14">
        <f>SUM(H72)</f>
        <v>81100</v>
      </c>
    </row>
    <row r="72" spans="1:8" ht="18" customHeight="1">
      <c r="A72" s="38"/>
      <c r="B72" s="15" t="s">
        <v>28</v>
      </c>
      <c r="C72" s="35" t="s">
        <v>144</v>
      </c>
      <c r="D72" s="16" t="s">
        <v>3</v>
      </c>
      <c r="E72" s="16" t="s">
        <v>18</v>
      </c>
      <c r="F72" s="16" t="s">
        <v>94</v>
      </c>
      <c r="G72" s="16" t="s">
        <v>29</v>
      </c>
      <c r="H72" s="17">
        <f>SUM(H73)</f>
        <v>81100</v>
      </c>
    </row>
    <row r="73" spans="1:8" ht="18" customHeight="1">
      <c r="A73" s="38"/>
      <c r="B73" s="15" t="s">
        <v>35</v>
      </c>
      <c r="C73" s="35" t="s">
        <v>144</v>
      </c>
      <c r="D73" s="16" t="s">
        <v>3</v>
      </c>
      <c r="E73" s="16" t="s">
        <v>18</v>
      </c>
      <c r="F73" s="16" t="s">
        <v>94</v>
      </c>
      <c r="G73" s="16" t="s">
        <v>32</v>
      </c>
      <c r="H73" s="17">
        <v>81100</v>
      </c>
    </row>
    <row r="74" spans="1:8" ht="27.75" customHeight="1">
      <c r="A74" s="38"/>
      <c r="B74" s="22" t="s">
        <v>99</v>
      </c>
      <c r="C74" s="34" t="s">
        <v>144</v>
      </c>
      <c r="D74" s="6" t="s">
        <v>3</v>
      </c>
      <c r="E74" s="6" t="s">
        <v>18</v>
      </c>
      <c r="F74" s="6" t="s">
        <v>94</v>
      </c>
      <c r="G74" s="6"/>
      <c r="H74" s="14">
        <f>SUM(H75)</f>
        <v>9000</v>
      </c>
    </row>
    <row r="75" spans="1:8" ht="18" customHeight="1">
      <c r="A75" s="38"/>
      <c r="B75" s="15" t="s">
        <v>28</v>
      </c>
      <c r="C75" s="35" t="s">
        <v>144</v>
      </c>
      <c r="D75" s="16" t="s">
        <v>3</v>
      </c>
      <c r="E75" s="16" t="s">
        <v>18</v>
      </c>
      <c r="F75" s="16" t="s">
        <v>94</v>
      </c>
      <c r="G75" s="16" t="s">
        <v>29</v>
      </c>
      <c r="H75" s="17">
        <f>SUM(H76)</f>
        <v>9000</v>
      </c>
    </row>
    <row r="76" spans="1:8" ht="18" customHeight="1">
      <c r="A76" s="38"/>
      <c r="B76" s="15" t="s">
        <v>35</v>
      </c>
      <c r="C76" s="35" t="s">
        <v>144</v>
      </c>
      <c r="D76" s="16" t="s">
        <v>3</v>
      </c>
      <c r="E76" s="16" t="s">
        <v>18</v>
      </c>
      <c r="F76" s="16" t="s">
        <v>94</v>
      </c>
      <c r="G76" s="16" t="s">
        <v>32</v>
      </c>
      <c r="H76" s="17">
        <v>9000</v>
      </c>
    </row>
    <row r="77" spans="1:8" ht="29.25" customHeight="1">
      <c r="A77" s="38"/>
      <c r="B77" s="24" t="s">
        <v>100</v>
      </c>
      <c r="C77" s="34" t="s">
        <v>144</v>
      </c>
      <c r="D77" s="6" t="s">
        <v>3</v>
      </c>
      <c r="E77" s="6" t="s">
        <v>18</v>
      </c>
      <c r="F77" s="6" t="s">
        <v>95</v>
      </c>
      <c r="G77" s="6"/>
      <c r="H77" s="14">
        <f>SUM(H78)</f>
        <v>123900</v>
      </c>
    </row>
    <row r="78" spans="1:8" ht="18" customHeight="1">
      <c r="A78" s="38"/>
      <c r="B78" s="15" t="s">
        <v>28</v>
      </c>
      <c r="C78" s="35" t="s">
        <v>144</v>
      </c>
      <c r="D78" s="16" t="s">
        <v>3</v>
      </c>
      <c r="E78" s="16" t="s">
        <v>18</v>
      </c>
      <c r="F78" s="16" t="s">
        <v>95</v>
      </c>
      <c r="G78" s="16" t="s">
        <v>29</v>
      </c>
      <c r="H78" s="17">
        <f>SUM(H79)</f>
        <v>123900</v>
      </c>
    </row>
    <row r="79" spans="1:8" ht="18" customHeight="1">
      <c r="A79" s="38"/>
      <c r="B79" s="15" t="s">
        <v>35</v>
      </c>
      <c r="C79" s="35" t="s">
        <v>144</v>
      </c>
      <c r="D79" s="16" t="s">
        <v>3</v>
      </c>
      <c r="E79" s="16" t="s">
        <v>18</v>
      </c>
      <c r="F79" s="16" t="s">
        <v>95</v>
      </c>
      <c r="G79" s="16" t="s">
        <v>32</v>
      </c>
      <c r="H79" s="17">
        <v>123900</v>
      </c>
    </row>
    <row r="80" spans="1:8" ht="18" customHeight="1">
      <c r="A80" s="38"/>
      <c r="B80" s="10" t="s">
        <v>110</v>
      </c>
      <c r="C80" s="33" t="s">
        <v>144</v>
      </c>
      <c r="D80" s="11" t="s">
        <v>3</v>
      </c>
      <c r="E80" s="11" t="s">
        <v>109</v>
      </c>
      <c r="F80" s="23"/>
      <c r="G80" s="8"/>
      <c r="H80" s="12">
        <f t="shared" ref="H80:H85" si="1">SUM(H81)</f>
        <v>100000</v>
      </c>
    </row>
    <row r="81" spans="1:8" ht="29.25" customHeight="1">
      <c r="A81" s="38"/>
      <c r="B81" s="10" t="s">
        <v>137</v>
      </c>
      <c r="C81" s="33" t="s">
        <v>144</v>
      </c>
      <c r="D81" s="11" t="s">
        <v>3</v>
      </c>
      <c r="E81" s="11" t="s">
        <v>109</v>
      </c>
      <c r="F81" s="11" t="s">
        <v>111</v>
      </c>
      <c r="G81" s="8"/>
      <c r="H81" s="12">
        <f t="shared" si="1"/>
        <v>100000</v>
      </c>
    </row>
    <row r="82" spans="1:8" ht="18" customHeight="1">
      <c r="A82" s="38"/>
      <c r="B82" s="10" t="s">
        <v>113</v>
      </c>
      <c r="C82" s="33" t="s">
        <v>144</v>
      </c>
      <c r="D82" s="11" t="s">
        <v>3</v>
      </c>
      <c r="E82" s="11" t="s">
        <v>109</v>
      </c>
      <c r="F82" s="11" t="s">
        <v>112</v>
      </c>
      <c r="G82" s="8"/>
      <c r="H82" s="12">
        <f t="shared" si="1"/>
        <v>100000</v>
      </c>
    </row>
    <row r="83" spans="1:8" ht="30.75" customHeight="1">
      <c r="A83" s="38"/>
      <c r="B83" s="10" t="s">
        <v>114</v>
      </c>
      <c r="C83" s="33" t="s">
        <v>144</v>
      </c>
      <c r="D83" s="11" t="s">
        <v>3</v>
      </c>
      <c r="E83" s="11" t="s">
        <v>109</v>
      </c>
      <c r="F83" s="11" t="s">
        <v>115</v>
      </c>
      <c r="G83" s="8"/>
      <c r="H83" s="12">
        <f t="shared" si="1"/>
        <v>100000</v>
      </c>
    </row>
    <row r="84" spans="1:8" ht="27" customHeight="1">
      <c r="A84" s="38"/>
      <c r="B84" s="24" t="s">
        <v>116</v>
      </c>
      <c r="C84" s="34" t="s">
        <v>144</v>
      </c>
      <c r="D84" s="6" t="s">
        <v>3</v>
      </c>
      <c r="E84" s="6" t="s">
        <v>109</v>
      </c>
      <c r="F84" s="6" t="s">
        <v>117</v>
      </c>
      <c r="G84" s="8"/>
      <c r="H84" s="14">
        <f t="shared" si="1"/>
        <v>100000</v>
      </c>
    </row>
    <row r="85" spans="1:8" ht="18" customHeight="1">
      <c r="A85" s="38"/>
      <c r="B85" s="15" t="s">
        <v>28</v>
      </c>
      <c r="C85" s="35" t="s">
        <v>144</v>
      </c>
      <c r="D85" s="16" t="s">
        <v>3</v>
      </c>
      <c r="E85" s="16" t="s">
        <v>109</v>
      </c>
      <c r="F85" s="16" t="s">
        <v>117</v>
      </c>
      <c r="G85" s="16" t="s">
        <v>29</v>
      </c>
      <c r="H85" s="17">
        <f t="shared" si="1"/>
        <v>100000</v>
      </c>
    </row>
    <row r="86" spans="1:8" ht="18" customHeight="1">
      <c r="A86" s="38"/>
      <c r="B86" s="15" t="s">
        <v>35</v>
      </c>
      <c r="C86" s="35" t="s">
        <v>144</v>
      </c>
      <c r="D86" s="16" t="s">
        <v>3</v>
      </c>
      <c r="E86" s="16" t="s">
        <v>109</v>
      </c>
      <c r="F86" s="16" t="s">
        <v>117</v>
      </c>
      <c r="G86" s="16" t="s">
        <v>32</v>
      </c>
      <c r="H86" s="17">
        <v>100000</v>
      </c>
    </row>
    <row r="87" spans="1:8" ht="18" customHeight="1">
      <c r="A87" s="38">
        <v>5</v>
      </c>
      <c r="B87" s="7" t="s">
        <v>9</v>
      </c>
      <c r="C87" s="27" t="s">
        <v>144</v>
      </c>
      <c r="D87" s="8" t="s">
        <v>10</v>
      </c>
      <c r="E87" s="8"/>
      <c r="F87" s="8"/>
      <c r="G87" s="8"/>
      <c r="H87" s="9">
        <f>SUM(H95+H88)</f>
        <v>905310</v>
      </c>
    </row>
    <row r="88" spans="1:8" ht="18" customHeight="1">
      <c r="A88" s="38"/>
      <c r="B88" s="10" t="s">
        <v>118</v>
      </c>
      <c r="C88" s="33" t="s">
        <v>144</v>
      </c>
      <c r="D88" s="11" t="s">
        <v>10</v>
      </c>
      <c r="E88" s="11" t="s">
        <v>5</v>
      </c>
      <c r="F88" s="11"/>
      <c r="G88" s="11"/>
      <c r="H88" s="12">
        <f t="shared" ref="H88:H93" si="2">SUM(H89)</f>
        <v>150000</v>
      </c>
    </row>
    <row r="89" spans="1:8" ht="33.75" customHeight="1">
      <c r="A89" s="38"/>
      <c r="B89" s="10" t="s">
        <v>138</v>
      </c>
      <c r="C89" s="33" t="s">
        <v>144</v>
      </c>
      <c r="D89" s="11" t="s">
        <v>10</v>
      </c>
      <c r="E89" s="11" t="s">
        <v>5</v>
      </c>
      <c r="F89" s="11" t="s">
        <v>119</v>
      </c>
      <c r="G89" s="11"/>
      <c r="H89" s="12">
        <f>SUM(H90)</f>
        <v>150000</v>
      </c>
    </row>
    <row r="90" spans="1:8" ht="17.100000000000001" customHeight="1">
      <c r="A90" s="38"/>
      <c r="B90" s="10" t="s">
        <v>121</v>
      </c>
      <c r="C90" s="33" t="s">
        <v>144</v>
      </c>
      <c r="D90" s="11" t="s">
        <v>10</v>
      </c>
      <c r="E90" s="11" t="s">
        <v>5</v>
      </c>
      <c r="F90" s="11" t="s">
        <v>120</v>
      </c>
      <c r="G90" s="11"/>
      <c r="H90" s="12">
        <f>SUM(H91)</f>
        <v>150000</v>
      </c>
    </row>
    <row r="91" spans="1:8" ht="17.100000000000001" customHeight="1">
      <c r="A91" s="38"/>
      <c r="B91" s="10" t="s">
        <v>123</v>
      </c>
      <c r="C91" s="33" t="s">
        <v>144</v>
      </c>
      <c r="D91" s="11" t="s">
        <v>10</v>
      </c>
      <c r="E91" s="11" t="s">
        <v>5</v>
      </c>
      <c r="F91" s="11" t="s">
        <v>122</v>
      </c>
      <c r="G91" s="11"/>
      <c r="H91" s="12">
        <f t="shared" si="2"/>
        <v>150000</v>
      </c>
    </row>
    <row r="92" spans="1:8" ht="17.100000000000001" customHeight="1">
      <c r="A92" s="38"/>
      <c r="B92" s="22" t="s">
        <v>125</v>
      </c>
      <c r="C92" s="34" t="s">
        <v>144</v>
      </c>
      <c r="D92" s="6" t="s">
        <v>10</v>
      </c>
      <c r="E92" s="6" t="s">
        <v>5</v>
      </c>
      <c r="F92" s="6" t="s">
        <v>124</v>
      </c>
      <c r="G92" s="6"/>
      <c r="H92" s="14">
        <f t="shared" si="2"/>
        <v>150000</v>
      </c>
    </row>
    <row r="93" spans="1:8" ht="17.100000000000001" customHeight="1">
      <c r="A93" s="38"/>
      <c r="B93" s="15" t="s">
        <v>28</v>
      </c>
      <c r="C93" s="35" t="s">
        <v>144</v>
      </c>
      <c r="D93" s="16" t="s">
        <v>10</v>
      </c>
      <c r="E93" s="16" t="s">
        <v>5</v>
      </c>
      <c r="F93" s="16" t="s">
        <v>124</v>
      </c>
      <c r="G93" s="16" t="s">
        <v>29</v>
      </c>
      <c r="H93" s="17">
        <f t="shared" si="2"/>
        <v>150000</v>
      </c>
    </row>
    <row r="94" spans="1:8" ht="17.100000000000001" customHeight="1">
      <c r="A94" s="38"/>
      <c r="B94" s="15" t="s">
        <v>35</v>
      </c>
      <c r="C94" s="35" t="s">
        <v>144</v>
      </c>
      <c r="D94" s="16" t="s">
        <v>10</v>
      </c>
      <c r="E94" s="16" t="s">
        <v>5</v>
      </c>
      <c r="F94" s="16" t="s">
        <v>124</v>
      </c>
      <c r="G94" s="16" t="s">
        <v>32</v>
      </c>
      <c r="H94" s="17">
        <v>150000</v>
      </c>
    </row>
    <row r="95" spans="1:8" ht="17.100000000000001" customHeight="1">
      <c r="A95" s="38"/>
      <c r="B95" s="10" t="s">
        <v>16</v>
      </c>
      <c r="C95" s="33" t="s">
        <v>144</v>
      </c>
      <c r="D95" s="11" t="s">
        <v>10</v>
      </c>
      <c r="E95" s="11" t="s">
        <v>6</v>
      </c>
      <c r="F95" s="11"/>
      <c r="G95" s="11"/>
      <c r="H95" s="12">
        <f t="shared" ref="H95" si="3">SUM(H96)</f>
        <v>755310</v>
      </c>
    </row>
    <row r="96" spans="1:8" ht="35.25" customHeight="1">
      <c r="A96" s="38"/>
      <c r="B96" s="10" t="s">
        <v>139</v>
      </c>
      <c r="C96" s="33" t="s">
        <v>144</v>
      </c>
      <c r="D96" s="11" t="s">
        <v>10</v>
      </c>
      <c r="E96" s="11" t="s">
        <v>6</v>
      </c>
      <c r="F96" s="11" t="s">
        <v>88</v>
      </c>
      <c r="G96" s="11"/>
      <c r="H96" s="12">
        <f>SUM(H97)</f>
        <v>755310</v>
      </c>
    </row>
    <row r="97" spans="1:8" ht="30.75" customHeight="1">
      <c r="A97" s="38"/>
      <c r="B97" s="10" t="s">
        <v>86</v>
      </c>
      <c r="C97" s="33" t="s">
        <v>144</v>
      </c>
      <c r="D97" s="11" t="s">
        <v>10</v>
      </c>
      <c r="E97" s="11" t="s">
        <v>6</v>
      </c>
      <c r="F97" s="11" t="s">
        <v>89</v>
      </c>
      <c r="G97" s="11"/>
      <c r="H97" s="12">
        <f>SUM(H98)</f>
        <v>755310</v>
      </c>
    </row>
    <row r="98" spans="1:8" ht="17.100000000000001" customHeight="1">
      <c r="A98" s="38"/>
      <c r="B98" s="10" t="s">
        <v>87</v>
      </c>
      <c r="C98" s="33" t="s">
        <v>144</v>
      </c>
      <c r="D98" s="11" t="s">
        <v>10</v>
      </c>
      <c r="E98" s="11" t="s">
        <v>6</v>
      </c>
      <c r="F98" s="11" t="s">
        <v>90</v>
      </c>
      <c r="G98" s="11"/>
      <c r="H98" s="12">
        <f>SUM(H102+H99)</f>
        <v>755310</v>
      </c>
    </row>
    <row r="99" spans="1:8" ht="17.100000000000001" customHeight="1">
      <c r="A99" s="38"/>
      <c r="B99" s="22" t="s">
        <v>17</v>
      </c>
      <c r="C99" s="34" t="s">
        <v>144</v>
      </c>
      <c r="D99" s="6" t="s">
        <v>10</v>
      </c>
      <c r="E99" s="6" t="s">
        <v>6</v>
      </c>
      <c r="F99" s="6" t="s">
        <v>91</v>
      </c>
      <c r="G99" s="6"/>
      <c r="H99" s="14">
        <f t="shared" ref="H99:H103" si="4">SUM(H100)</f>
        <v>157200</v>
      </c>
    </row>
    <row r="100" spans="1:8" ht="17.100000000000001" customHeight="1">
      <c r="A100" s="38"/>
      <c r="B100" s="15" t="s">
        <v>28</v>
      </c>
      <c r="C100" s="35" t="s">
        <v>144</v>
      </c>
      <c r="D100" s="16" t="s">
        <v>10</v>
      </c>
      <c r="E100" s="16" t="s">
        <v>6</v>
      </c>
      <c r="F100" s="16" t="s">
        <v>91</v>
      </c>
      <c r="G100" s="16" t="s">
        <v>29</v>
      </c>
      <c r="H100" s="17">
        <f t="shared" si="4"/>
        <v>157200</v>
      </c>
    </row>
    <row r="101" spans="1:8" ht="17.100000000000001" customHeight="1">
      <c r="A101" s="38"/>
      <c r="B101" s="15" t="s">
        <v>35</v>
      </c>
      <c r="C101" s="35" t="s">
        <v>144</v>
      </c>
      <c r="D101" s="16" t="s">
        <v>10</v>
      </c>
      <c r="E101" s="16" t="s">
        <v>6</v>
      </c>
      <c r="F101" s="16" t="s">
        <v>91</v>
      </c>
      <c r="G101" s="16" t="s">
        <v>32</v>
      </c>
      <c r="H101" s="17">
        <v>157200</v>
      </c>
    </row>
    <row r="102" spans="1:8" ht="17.100000000000001" customHeight="1">
      <c r="A102" s="38"/>
      <c r="B102" s="22" t="s">
        <v>126</v>
      </c>
      <c r="C102" s="34" t="s">
        <v>144</v>
      </c>
      <c r="D102" s="6" t="s">
        <v>10</v>
      </c>
      <c r="E102" s="6" t="s">
        <v>6</v>
      </c>
      <c r="F102" s="6" t="s">
        <v>127</v>
      </c>
      <c r="G102" s="6"/>
      <c r="H102" s="14">
        <f t="shared" si="4"/>
        <v>598110</v>
      </c>
    </row>
    <row r="103" spans="1:8" ht="17.100000000000001" customHeight="1">
      <c r="A103" s="38"/>
      <c r="B103" s="15" t="s">
        <v>28</v>
      </c>
      <c r="C103" s="35" t="s">
        <v>144</v>
      </c>
      <c r="D103" s="16" t="s">
        <v>10</v>
      </c>
      <c r="E103" s="16" t="s">
        <v>6</v>
      </c>
      <c r="F103" s="16" t="s">
        <v>127</v>
      </c>
      <c r="G103" s="16" t="s">
        <v>29</v>
      </c>
      <c r="H103" s="17">
        <f t="shared" si="4"/>
        <v>598110</v>
      </c>
    </row>
    <row r="104" spans="1:8" ht="17.100000000000001" customHeight="1">
      <c r="A104" s="38"/>
      <c r="B104" s="15" t="s">
        <v>35</v>
      </c>
      <c r="C104" s="35" t="s">
        <v>144</v>
      </c>
      <c r="D104" s="16" t="s">
        <v>10</v>
      </c>
      <c r="E104" s="16" t="s">
        <v>6</v>
      </c>
      <c r="F104" s="16" t="s">
        <v>127</v>
      </c>
      <c r="G104" s="16" t="s">
        <v>32</v>
      </c>
      <c r="H104" s="17">
        <v>598110</v>
      </c>
    </row>
    <row r="105" spans="1:8" ht="15.95" customHeight="1">
      <c r="A105" s="38">
        <v>6</v>
      </c>
      <c r="B105" s="7" t="s">
        <v>20</v>
      </c>
      <c r="C105" s="27" t="s">
        <v>144</v>
      </c>
      <c r="D105" s="8" t="s">
        <v>11</v>
      </c>
      <c r="E105" s="8"/>
      <c r="F105" s="8"/>
      <c r="G105" s="8"/>
      <c r="H105" s="9">
        <f>H106</f>
        <v>1041430</v>
      </c>
    </row>
    <row r="106" spans="1:8" ht="15.95" customHeight="1">
      <c r="A106" s="38"/>
      <c r="B106" s="10" t="s">
        <v>15</v>
      </c>
      <c r="C106" s="33" t="s">
        <v>144</v>
      </c>
      <c r="D106" s="11" t="s">
        <v>11</v>
      </c>
      <c r="E106" s="11" t="s">
        <v>2</v>
      </c>
      <c r="F106" s="11"/>
      <c r="G106" s="11"/>
      <c r="H106" s="12">
        <f>SUM(H107)</f>
        <v>1041430</v>
      </c>
    </row>
    <row r="107" spans="1:8" ht="33" customHeight="1">
      <c r="A107" s="38"/>
      <c r="B107" s="10" t="s">
        <v>140</v>
      </c>
      <c r="C107" s="33" t="s">
        <v>144</v>
      </c>
      <c r="D107" s="11" t="s">
        <v>11</v>
      </c>
      <c r="E107" s="11" t="s">
        <v>2</v>
      </c>
      <c r="F107" s="11" t="s">
        <v>66</v>
      </c>
      <c r="G107" s="11"/>
      <c r="H107" s="12">
        <f>SUM(H108)</f>
        <v>1041430</v>
      </c>
    </row>
    <row r="108" spans="1:8" ht="15.95" customHeight="1">
      <c r="A108" s="38"/>
      <c r="B108" s="10" t="s">
        <v>74</v>
      </c>
      <c r="C108" s="33" t="s">
        <v>144</v>
      </c>
      <c r="D108" s="11" t="s">
        <v>11</v>
      </c>
      <c r="E108" s="11" t="s">
        <v>2</v>
      </c>
      <c r="F108" s="11" t="s">
        <v>75</v>
      </c>
      <c r="G108" s="11"/>
      <c r="H108" s="12">
        <f>SUM(H109+H120)</f>
        <v>1041430</v>
      </c>
    </row>
    <row r="109" spans="1:8" ht="15.95" customHeight="1">
      <c r="A109" s="38"/>
      <c r="B109" s="10" t="s">
        <v>67</v>
      </c>
      <c r="C109" s="33" t="s">
        <v>144</v>
      </c>
      <c r="D109" s="11" t="s">
        <v>11</v>
      </c>
      <c r="E109" s="11" t="s">
        <v>2</v>
      </c>
      <c r="F109" s="11" t="s">
        <v>68</v>
      </c>
      <c r="G109" s="11"/>
      <c r="H109" s="12">
        <f>SUM(H110)</f>
        <v>669110</v>
      </c>
    </row>
    <row r="110" spans="1:8" ht="15.95" customHeight="1">
      <c r="A110" s="38"/>
      <c r="B110" s="22" t="s">
        <v>84</v>
      </c>
      <c r="C110" s="34" t="s">
        <v>144</v>
      </c>
      <c r="D110" s="6" t="s">
        <v>11</v>
      </c>
      <c r="E110" s="6" t="s">
        <v>2</v>
      </c>
      <c r="F110" s="6" t="s">
        <v>92</v>
      </c>
      <c r="G110" s="6"/>
      <c r="H110" s="14">
        <f>SUM(H111+H115+H114)</f>
        <v>669110</v>
      </c>
    </row>
    <row r="111" spans="1:8" ht="17.100000000000001" customHeight="1">
      <c r="A111" s="38"/>
      <c r="B111" s="15" t="s">
        <v>28</v>
      </c>
      <c r="C111" s="35" t="s">
        <v>144</v>
      </c>
      <c r="D111" s="16" t="s">
        <v>11</v>
      </c>
      <c r="E111" s="16" t="s">
        <v>2</v>
      </c>
      <c r="F111" s="16" t="s">
        <v>92</v>
      </c>
      <c r="G111" s="16" t="s">
        <v>29</v>
      </c>
      <c r="H111" s="17">
        <f>SUM(H112)</f>
        <v>83800</v>
      </c>
    </row>
    <row r="112" spans="1:8" ht="17.100000000000001" customHeight="1">
      <c r="A112" s="38"/>
      <c r="B112" s="15" t="s">
        <v>35</v>
      </c>
      <c r="C112" s="35" t="s">
        <v>144</v>
      </c>
      <c r="D112" s="16" t="s">
        <v>11</v>
      </c>
      <c r="E112" s="16" t="s">
        <v>2</v>
      </c>
      <c r="F112" s="16" t="s">
        <v>92</v>
      </c>
      <c r="G112" s="16" t="s">
        <v>32</v>
      </c>
      <c r="H112" s="17">
        <v>83800</v>
      </c>
    </row>
    <row r="113" spans="1:8" ht="17.100000000000001" customHeight="1">
      <c r="A113" s="38"/>
      <c r="B113" s="15" t="s">
        <v>47</v>
      </c>
      <c r="C113" s="35" t="s">
        <v>144</v>
      </c>
      <c r="D113" s="16" t="s">
        <v>11</v>
      </c>
      <c r="E113" s="16" t="s">
        <v>2</v>
      </c>
      <c r="F113" s="16" t="s">
        <v>92</v>
      </c>
      <c r="G113" s="16" t="s">
        <v>44</v>
      </c>
      <c r="H113" s="17">
        <f>SUM(H114)</f>
        <v>374310</v>
      </c>
    </row>
    <row r="114" spans="1:8" ht="17.100000000000001" customHeight="1">
      <c r="A114" s="38"/>
      <c r="B114" s="15" t="s">
        <v>46</v>
      </c>
      <c r="C114" s="35" t="s">
        <v>144</v>
      </c>
      <c r="D114" s="16" t="s">
        <v>11</v>
      </c>
      <c r="E114" s="16" t="s">
        <v>2</v>
      </c>
      <c r="F114" s="16" t="s">
        <v>92</v>
      </c>
      <c r="G114" s="16" t="s">
        <v>45</v>
      </c>
      <c r="H114" s="17">
        <v>374310</v>
      </c>
    </row>
    <row r="115" spans="1:8" ht="17.100000000000001" customHeight="1">
      <c r="A115" s="38"/>
      <c r="B115" s="15" t="s">
        <v>30</v>
      </c>
      <c r="C115" s="35" t="s">
        <v>144</v>
      </c>
      <c r="D115" s="16" t="s">
        <v>11</v>
      </c>
      <c r="E115" s="16" t="s">
        <v>2</v>
      </c>
      <c r="F115" s="16" t="s">
        <v>92</v>
      </c>
      <c r="G115" s="16" t="s">
        <v>31</v>
      </c>
      <c r="H115" s="17">
        <f>SUM(H116)</f>
        <v>211000</v>
      </c>
    </row>
    <row r="116" spans="1:8" ht="17.100000000000001" customHeight="1">
      <c r="A116" s="38"/>
      <c r="B116" s="15" t="s">
        <v>37</v>
      </c>
      <c r="C116" s="35" t="s">
        <v>144</v>
      </c>
      <c r="D116" s="16" t="s">
        <v>11</v>
      </c>
      <c r="E116" s="16" t="s">
        <v>2</v>
      </c>
      <c r="F116" s="16" t="s">
        <v>92</v>
      </c>
      <c r="G116" s="16" t="s">
        <v>36</v>
      </c>
      <c r="H116" s="17">
        <v>211000</v>
      </c>
    </row>
    <row r="117" spans="1:8" ht="17.100000000000001" customHeight="1">
      <c r="A117" s="38"/>
      <c r="B117" s="18" t="s">
        <v>147</v>
      </c>
      <c r="C117" s="33" t="s">
        <v>144</v>
      </c>
      <c r="D117" s="11" t="s">
        <v>11</v>
      </c>
      <c r="E117" s="11" t="s">
        <v>3</v>
      </c>
      <c r="F117" s="16"/>
      <c r="G117" s="16"/>
      <c r="H117" s="12">
        <f>SUM(H118)</f>
        <v>372320</v>
      </c>
    </row>
    <row r="118" spans="1:8" ht="29.25" customHeight="1">
      <c r="A118" s="38"/>
      <c r="B118" s="10" t="s">
        <v>140</v>
      </c>
      <c r="C118" s="33" t="s">
        <v>144</v>
      </c>
      <c r="D118" s="11" t="s">
        <v>11</v>
      </c>
      <c r="E118" s="11" t="s">
        <v>3</v>
      </c>
      <c r="F118" s="11" t="s">
        <v>66</v>
      </c>
      <c r="G118" s="16"/>
      <c r="H118" s="12">
        <f>SUM(H119)</f>
        <v>372320</v>
      </c>
    </row>
    <row r="119" spans="1:8" ht="17.100000000000001" customHeight="1">
      <c r="A119" s="38"/>
      <c r="B119" s="10" t="s">
        <v>74</v>
      </c>
      <c r="C119" s="33" t="s">
        <v>144</v>
      </c>
      <c r="D119" s="11" t="s">
        <v>11</v>
      </c>
      <c r="E119" s="11" t="s">
        <v>3</v>
      </c>
      <c r="F119" s="11" t="s">
        <v>75</v>
      </c>
      <c r="G119" s="16"/>
      <c r="H119" s="12">
        <f>SUM(H120+H139)</f>
        <v>372320</v>
      </c>
    </row>
    <row r="120" spans="1:8" ht="17.100000000000001" customHeight="1">
      <c r="A120" s="38"/>
      <c r="B120" s="10" t="s">
        <v>67</v>
      </c>
      <c r="C120" s="33" t="s">
        <v>144</v>
      </c>
      <c r="D120" s="11" t="s">
        <v>11</v>
      </c>
      <c r="E120" s="11" t="s">
        <v>3</v>
      </c>
      <c r="F120" s="11" t="s">
        <v>68</v>
      </c>
      <c r="G120" s="16"/>
      <c r="H120" s="12">
        <f>SUM(H121)</f>
        <v>372320</v>
      </c>
    </row>
    <row r="121" spans="1:8" ht="17.100000000000001" customHeight="1">
      <c r="A121" s="38"/>
      <c r="B121" s="22" t="s">
        <v>84</v>
      </c>
      <c r="C121" s="34" t="s">
        <v>144</v>
      </c>
      <c r="D121" s="6" t="s">
        <v>11</v>
      </c>
      <c r="E121" s="6" t="s">
        <v>3</v>
      </c>
      <c r="F121" s="6" t="s">
        <v>92</v>
      </c>
      <c r="G121" s="16"/>
      <c r="H121" s="14">
        <f>SUM(H122)</f>
        <v>372320</v>
      </c>
    </row>
    <row r="122" spans="1:8" ht="17.100000000000001" customHeight="1">
      <c r="A122" s="38"/>
      <c r="B122" s="15" t="s">
        <v>47</v>
      </c>
      <c r="C122" s="35" t="s">
        <v>144</v>
      </c>
      <c r="D122" s="16" t="s">
        <v>11</v>
      </c>
      <c r="E122" s="16" t="s">
        <v>3</v>
      </c>
      <c r="F122" s="16" t="s">
        <v>92</v>
      </c>
      <c r="G122" s="16" t="s">
        <v>44</v>
      </c>
      <c r="H122" s="17">
        <f>SUM(H123)</f>
        <v>372320</v>
      </c>
    </row>
    <row r="123" spans="1:8" ht="17.100000000000001" customHeight="1">
      <c r="A123" s="38"/>
      <c r="B123" s="15" t="s">
        <v>46</v>
      </c>
      <c r="C123" s="35" t="s">
        <v>144</v>
      </c>
      <c r="D123" s="16" t="s">
        <v>11</v>
      </c>
      <c r="E123" s="16" t="s">
        <v>3</v>
      </c>
      <c r="F123" s="16" t="s">
        <v>92</v>
      </c>
      <c r="G123" s="16" t="s">
        <v>45</v>
      </c>
      <c r="H123" s="17">
        <v>372320</v>
      </c>
    </row>
  </sheetData>
  <mergeCells count="9">
    <mergeCell ref="E1:H1"/>
    <mergeCell ref="B1:D1"/>
    <mergeCell ref="A105:A123"/>
    <mergeCell ref="A87:A104"/>
    <mergeCell ref="A2:H2"/>
    <mergeCell ref="A34:A41"/>
    <mergeCell ref="A42:A49"/>
    <mergeCell ref="A6:A33"/>
    <mergeCell ref="A50:A86"/>
  </mergeCells>
  <phoneticPr fontId="5" type="noConversion"/>
  <pageMargins left="0.98425196850393704" right="0.19685039370078741" top="0.39370078740157483" bottom="0.19685039370078741" header="0.15748031496062992" footer="0.15748031496062992"/>
  <pageSetup paperSize="9" scale="51" orientation="portrait" r:id="rId1"/>
  <headerFooter alignWithMargins="0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topLeftCell="A91" zoomScale="75" zoomScaleNormal="75" zoomScaleSheetLayoutView="75" workbookViewId="0">
      <selection activeCell="H4" sqref="H4:I4"/>
    </sheetView>
  </sheetViews>
  <sheetFormatPr defaultRowHeight="12.75"/>
  <cols>
    <col min="1" max="1" width="4.85546875" customWidth="1"/>
    <col min="2" max="2" width="92.140625" customWidth="1"/>
    <col min="3" max="5" width="8.7109375" customWidth="1"/>
    <col min="6" max="6" width="15.42578125" customWidth="1"/>
    <col min="8" max="8" width="13.85546875" customWidth="1"/>
    <col min="9" max="9" width="13.7109375" customWidth="1"/>
  </cols>
  <sheetData>
    <row r="1" spans="1:9" ht="74.45" customHeight="1">
      <c r="A1" s="1"/>
      <c r="B1" s="3"/>
      <c r="C1" s="25"/>
      <c r="E1" s="4"/>
      <c r="F1" s="36" t="s">
        <v>150</v>
      </c>
      <c r="G1" s="36"/>
      <c r="H1" s="36"/>
      <c r="I1" s="36"/>
    </row>
    <row r="2" spans="1:9">
      <c r="A2" s="1"/>
      <c r="B2" s="3"/>
      <c r="C2" s="25"/>
      <c r="D2" s="2"/>
      <c r="E2" s="2"/>
      <c r="F2" s="2"/>
      <c r="G2" s="2"/>
      <c r="H2" s="2"/>
    </row>
    <row r="3" spans="1:9" ht="68.25" customHeight="1">
      <c r="A3" s="39" t="s">
        <v>146</v>
      </c>
      <c r="B3" s="39"/>
      <c r="C3" s="39"/>
      <c r="D3" s="39"/>
      <c r="E3" s="39"/>
      <c r="F3" s="39"/>
      <c r="G3" s="39"/>
      <c r="H3" s="39"/>
      <c r="I3" s="39"/>
    </row>
    <row r="4" spans="1:9">
      <c r="A4" s="1"/>
      <c r="B4" s="1"/>
      <c r="C4" s="1"/>
      <c r="D4" s="1"/>
      <c r="E4" s="1"/>
      <c r="F4" s="1"/>
      <c r="G4" s="1"/>
      <c r="H4" s="40" t="s">
        <v>76</v>
      </c>
      <c r="I4" s="40"/>
    </row>
    <row r="5" spans="1:9" ht="113.25" customHeight="1">
      <c r="A5" s="41" t="s">
        <v>85</v>
      </c>
      <c r="B5" s="42" t="s">
        <v>0</v>
      </c>
      <c r="C5" s="43" t="s">
        <v>143</v>
      </c>
      <c r="D5" s="43" t="s">
        <v>40</v>
      </c>
      <c r="E5" s="43" t="s">
        <v>41</v>
      </c>
      <c r="F5" s="43" t="s">
        <v>43</v>
      </c>
      <c r="G5" s="43" t="s">
        <v>42</v>
      </c>
      <c r="H5" s="41" t="s">
        <v>19</v>
      </c>
      <c r="I5" s="41"/>
    </row>
    <row r="6" spans="1:9" ht="26.25" customHeight="1">
      <c r="A6" s="41"/>
      <c r="B6" s="42"/>
      <c r="C6" s="43"/>
      <c r="D6" s="43"/>
      <c r="E6" s="43"/>
      <c r="F6" s="43"/>
      <c r="G6" s="43"/>
      <c r="H6" s="30">
        <v>2023</v>
      </c>
      <c r="I6" s="30">
        <v>2024</v>
      </c>
    </row>
    <row r="7" spans="1:9" ht="33" customHeight="1">
      <c r="A7" s="30"/>
      <c r="B7" s="26" t="s">
        <v>142</v>
      </c>
      <c r="C7" s="27" t="s">
        <v>144</v>
      </c>
      <c r="D7" s="28"/>
      <c r="E7" s="28"/>
      <c r="F7" s="28"/>
      <c r="G7" s="28"/>
      <c r="H7" s="29">
        <f>SUM(H8+H32+H40+H70+H81)</f>
        <v>3469680</v>
      </c>
      <c r="I7" s="29">
        <f>SUM(I8+I32+I40+I70+I81)</f>
        <v>3306845</v>
      </c>
    </row>
    <row r="8" spans="1:9" ht="17.100000000000001" customHeight="1">
      <c r="A8" s="38">
        <v>1</v>
      </c>
      <c r="B8" s="7" t="s">
        <v>1</v>
      </c>
      <c r="C8" s="27" t="s">
        <v>144</v>
      </c>
      <c r="D8" s="8" t="s">
        <v>2</v>
      </c>
      <c r="E8" s="8"/>
      <c r="F8" s="8"/>
      <c r="G8" s="8"/>
      <c r="H8" s="9">
        <f>SUM(H9+H18+H25)</f>
        <v>1287870</v>
      </c>
      <c r="I8" s="9">
        <f>SUM(I9+I18+I25)</f>
        <v>1287870</v>
      </c>
    </row>
    <row r="9" spans="1:9" ht="31.5" customHeight="1">
      <c r="A9" s="38"/>
      <c r="B9" s="10" t="s">
        <v>21</v>
      </c>
      <c r="C9" s="33" t="s">
        <v>144</v>
      </c>
      <c r="D9" s="11" t="s">
        <v>2</v>
      </c>
      <c r="E9" s="11" t="s">
        <v>3</v>
      </c>
      <c r="F9" s="11"/>
      <c r="G9" s="11"/>
      <c r="H9" s="12">
        <f t="shared" ref="H9:I12" si="0">SUM(H10)</f>
        <v>1127300</v>
      </c>
      <c r="I9" s="12">
        <f t="shared" si="0"/>
        <v>1127300</v>
      </c>
    </row>
    <row r="10" spans="1:9" ht="30.75" customHeight="1">
      <c r="A10" s="38"/>
      <c r="B10" s="10" t="s">
        <v>132</v>
      </c>
      <c r="C10" s="33" t="s">
        <v>144</v>
      </c>
      <c r="D10" s="11" t="s">
        <v>2</v>
      </c>
      <c r="E10" s="11" t="s">
        <v>3</v>
      </c>
      <c r="F10" s="11" t="s">
        <v>55</v>
      </c>
      <c r="G10" s="11"/>
      <c r="H10" s="12">
        <f t="shared" si="0"/>
        <v>1127300</v>
      </c>
      <c r="I10" s="12">
        <f t="shared" si="0"/>
        <v>1127300</v>
      </c>
    </row>
    <row r="11" spans="1:9" ht="30.75" customHeight="1">
      <c r="A11" s="38"/>
      <c r="B11" s="10" t="s">
        <v>129</v>
      </c>
      <c r="C11" s="33" t="s">
        <v>144</v>
      </c>
      <c r="D11" s="11" t="s">
        <v>2</v>
      </c>
      <c r="E11" s="11" t="s">
        <v>3</v>
      </c>
      <c r="F11" s="11" t="s">
        <v>69</v>
      </c>
      <c r="G11" s="11"/>
      <c r="H11" s="12">
        <f t="shared" si="0"/>
        <v>1127300</v>
      </c>
      <c r="I11" s="12">
        <f t="shared" si="0"/>
        <v>1127300</v>
      </c>
    </row>
    <row r="12" spans="1:9" ht="17.100000000000001" customHeight="1">
      <c r="A12" s="38"/>
      <c r="B12" s="10" t="s">
        <v>54</v>
      </c>
      <c r="C12" s="33" t="s">
        <v>144</v>
      </c>
      <c r="D12" s="11" t="s">
        <v>2</v>
      </c>
      <c r="E12" s="11" t="s">
        <v>3</v>
      </c>
      <c r="F12" s="11" t="s">
        <v>59</v>
      </c>
      <c r="G12" s="11"/>
      <c r="H12" s="12">
        <f t="shared" si="0"/>
        <v>1127300</v>
      </c>
      <c r="I12" s="12">
        <f t="shared" si="0"/>
        <v>1127300</v>
      </c>
    </row>
    <row r="13" spans="1:9" ht="17.100000000000001" customHeight="1">
      <c r="A13" s="38"/>
      <c r="B13" s="13" t="s">
        <v>24</v>
      </c>
      <c r="C13" s="34" t="s">
        <v>144</v>
      </c>
      <c r="D13" s="6" t="s">
        <v>2</v>
      </c>
      <c r="E13" s="6" t="s">
        <v>3</v>
      </c>
      <c r="F13" s="6" t="s">
        <v>48</v>
      </c>
      <c r="G13" s="6"/>
      <c r="H13" s="14">
        <f>SUM(H14+H16)</f>
        <v>1127300</v>
      </c>
      <c r="I13" s="14">
        <f>SUM(I14+I16)</f>
        <v>1127300</v>
      </c>
    </row>
    <row r="14" spans="1:9" ht="30.75" customHeight="1">
      <c r="A14" s="38"/>
      <c r="B14" s="15" t="s">
        <v>27</v>
      </c>
      <c r="C14" s="35" t="s">
        <v>144</v>
      </c>
      <c r="D14" s="16" t="s">
        <v>2</v>
      </c>
      <c r="E14" s="16" t="s">
        <v>3</v>
      </c>
      <c r="F14" s="16" t="s">
        <v>48</v>
      </c>
      <c r="G14" s="16" t="s">
        <v>26</v>
      </c>
      <c r="H14" s="17">
        <f>SUM(H15)</f>
        <v>925100</v>
      </c>
      <c r="I14" s="17">
        <f>SUM(I15)</f>
        <v>925100</v>
      </c>
    </row>
    <row r="15" spans="1:9" ht="17.100000000000001" customHeight="1">
      <c r="A15" s="38"/>
      <c r="B15" s="15" t="s">
        <v>33</v>
      </c>
      <c r="C15" s="35" t="s">
        <v>144</v>
      </c>
      <c r="D15" s="16" t="s">
        <v>2</v>
      </c>
      <c r="E15" s="16" t="s">
        <v>3</v>
      </c>
      <c r="F15" s="16" t="s">
        <v>48</v>
      </c>
      <c r="G15" s="16" t="s">
        <v>34</v>
      </c>
      <c r="H15" s="17">
        <v>925100</v>
      </c>
      <c r="I15" s="17">
        <f>SUM(H15)</f>
        <v>925100</v>
      </c>
    </row>
    <row r="16" spans="1:9" ht="17.100000000000001" customHeight="1">
      <c r="A16" s="38"/>
      <c r="B16" s="15" t="s">
        <v>28</v>
      </c>
      <c r="C16" s="35" t="s">
        <v>144</v>
      </c>
      <c r="D16" s="16" t="s">
        <v>2</v>
      </c>
      <c r="E16" s="16" t="s">
        <v>3</v>
      </c>
      <c r="F16" s="16" t="s">
        <v>48</v>
      </c>
      <c r="G16" s="16" t="s">
        <v>29</v>
      </c>
      <c r="H16" s="17">
        <f>SUM(H17)</f>
        <v>202200</v>
      </c>
      <c r="I16" s="17">
        <f>SUM(I17)</f>
        <v>202200</v>
      </c>
    </row>
    <row r="17" spans="1:9" ht="17.100000000000001" customHeight="1">
      <c r="A17" s="38"/>
      <c r="B17" s="15" t="s">
        <v>35</v>
      </c>
      <c r="C17" s="35" t="s">
        <v>144</v>
      </c>
      <c r="D17" s="16" t="s">
        <v>2</v>
      </c>
      <c r="E17" s="16" t="s">
        <v>3</v>
      </c>
      <c r="F17" s="16" t="s">
        <v>48</v>
      </c>
      <c r="G17" s="16" t="s">
        <v>32</v>
      </c>
      <c r="H17" s="17">
        <v>202200</v>
      </c>
      <c r="I17" s="17">
        <v>202200</v>
      </c>
    </row>
    <row r="18" spans="1:9" ht="17.100000000000001" customHeight="1">
      <c r="A18" s="38"/>
      <c r="B18" s="18" t="s">
        <v>80</v>
      </c>
      <c r="C18" s="33" t="s">
        <v>144</v>
      </c>
      <c r="D18" s="11" t="s">
        <v>2</v>
      </c>
      <c r="E18" s="11" t="s">
        <v>12</v>
      </c>
      <c r="F18" s="16"/>
      <c r="G18" s="16"/>
      <c r="H18" s="12">
        <f t="shared" ref="H18:I23" si="1">SUM(H19)</f>
        <v>1000</v>
      </c>
      <c r="I18" s="12">
        <f t="shared" si="1"/>
        <v>1000</v>
      </c>
    </row>
    <row r="19" spans="1:9" ht="42.75">
      <c r="A19" s="38"/>
      <c r="B19" s="18" t="s">
        <v>133</v>
      </c>
      <c r="C19" s="33" t="s">
        <v>144</v>
      </c>
      <c r="D19" s="11" t="s">
        <v>2</v>
      </c>
      <c r="E19" s="11" t="s">
        <v>12</v>
      </c>
      <c r="F19" s="11" t="s">
        <v>56</v>
      </c>
      <c r="G19" s="19"/>
      <c r="H19" s="12">
        <f t="shared" si="1"/>
        <v>1000</v>
      </c>
      <c r="I19" s="12">
        <f t="shared" si="1"/>
        <v>1000</v>
      </c>
    </row>
    <row r="20" spans="1:9" ht="28.5">
      <c r="A20" s="38"/>
      <c r="B20" s="18" t="s">
        <v>130</v>
      </c>
      <c r="C20" s="33" t="s">
        <v>144</v>
      </c>
      <c r="D20" s="11" t="s">
        <v>2</v>
      </c>
      <c r="E20" s="11" t="s">
        <v>12</v>
      </c>
      <c r="F20" s="11" t="s">
        <v>70</v>
      </c>
      <c r="G20" s="19"/>
      <c r="H20" s="12">
        <f t="shared" si="1"/>
        <v>1000</v>
      </c>
      <c r="I20" s="12">
        <f t="shared" si="1"/>
        <v>1000</v>
      </c>
    </row>
    <row r="21" spans="1:9" ht="33" customHeight="1">
      <c r="A21" s="38"/>
      <c r="B21" s="18" t="s">
        <v>57</v>
      </c>
      <c r="C21" s="33" t="s">
        <v>144</v>
      </c>
      <c r="D21" s="11" t="s">
        <v>2</v>
      </c>
      <c r="E21" s="11" t="s">
        <v>12</v>
      </c>
      <c r="F21" s="11" t="s">
        <v>58</v>
      </c>
      <c r="G21" s="19"/>
      <c r="H21" s="12">
        <f t="shared" si="1"/>
        <v>1000</v>
      </c>
      <c r="I21" s="12">
        <f t="shared" si="1"/>
        <v>1000</v>
      </c>
    </row>
    <row r="22" spans="1:9" ht="17.100000000000001" customHeight="1">
      <c r="A22" s="38"/>
      <c r="B22" s="13" t="s">
        <v>25</v>
      </c>
      <c r="C22" s="34" t="s">
        <v>144</v>
      </c>
      <c r="D22" s="6" t="s">
        <v>2</v>
      </c>
      <c r="E22" s="6" t="s">
        <v>12</v>
      </c>
      <c r="F22" s="6" t="s">
        <v>49</v>
      </c>
      <c r="G22" s="6"/>
      <c r="H22" s="14">
        <f t="shared" si="1"/>
        <v>1000</v>
      </c>
      <c r="I22" s="14">
        <f t="shared" si="1"/>
        <v>1000</v>
      </c>
    </row>
    <row r="23" spans="1:9" ht="17.100000000000001" customHeight="1">
      <c r="A23" s="38"/>
      <c r="B23" s="15" t="s">
        <v>30</v>
      </c>
      <c r="C23" s="35" t="s">
        <v>144</v>
      </c>
      <c r="D23" s="16" t="s">
        <v>2</v>
      </c>
      <c r="E23" s="16" t="s">
        <v>12</v>
      </c>
      <c r="F23" s="16" t="s">
        <v>49</v>
      </c>
      <c r="G23" s="16" t="s">
        <v>31</v>
      </c>
      <c r="H23" s="17">
        <f t="shared" si="1"/>
        <v>1000</v>
      </c>
      <c r="I23" s="17">
        <f t="shared" si="1"/>
        <v>1000</v>
      </c>
    </row>
    <row r="24" spans="1:9" ht="17.100000000000001" customHeight="1">
      <c r="A24" s="38"/>
      <c r="B24" s="15" t="s">
        <v>39</v>
      </c>
      <c r="C24" s="35" t="s">
        <v>144</v>
      </c>
      <c r="D24" s="16" t="s">
        <v>2</v>
      </c>
      <c r="E24" s="16" t="s">
        <v>12</v>
      </c>
      <c r="F24" s="16" t="s">
        <v>49</v>
      </c>
      <c r="G24" s="16" t="s">
        <v>38</v>
      </c>
      <c r="H24" s="17">
        <v>1000</v>
      </c>
      <c r="I24" s="17">
        <v>1000</v>
      </c>
    </row>
    <row r="25" spans="1:9" ht="17.100000000000001" customHeight="1">
      <c r="A25" s="38"/>
      <c r="B25" s="18" t="s">
        <v>77</v>
      </c>
      <c r="C25" s="33" t="s">
        <v>144</v>
      </c>
      <c r="D25" s="11" t="s">
        <v>2</v>
      </c>
      <c r="E25" s="11" t="s">
        <v>78</v>
      </c>
      <c r="F25" s="16"/>
      <c r="G25" s="16"/>
      <c r="H25" s="12">
        <f t="shared" ref="H25:I28" si="2">SUM(H26)</f>
        <v>159570</v>
      </c>
      <c r="I25" s="12">
        <f t="shared" si="2"/>
        <v>159570</v>
      </c>
    </row>
    <row r="26" spans="1:9" ht="34.5" customHeight="1">
      <c r="A26" s="38"/>
      <c r="B26" s="10" t="s">
        <v>132</v>
      </c>
      <c r="C26" s="33" t="s">
        <v>144</v>
      </c>
      <c r="D26" s="11" t="s">
        <v>2</v>
      </c>
      <c r="E26" s="11" t="s">
        <v>78</v>
      </c>
      <c r="F26" s="11" t="s">
        <v>55</v>
      </c>
      <c r="G26" s="16"/>
      <c r="H26" s="12">
        <f t="shared" si="2"/>
        <v>159570</v>
      </c>
      <c r="I26" s="12">
        <f t="shared" si="2"/>
        <v>159570</v>
      </c>
    </row>
    <row r="27" spans="1:9" ht="31.5" customHeight="1">
      <c r="A27" s="38"/>
      <c r="B27" s="10" t="s">
        <v>129</v>
      </c>
      <c r="C27" s="33" t="s">
        <v>144</v>
      </c>
      <c r="D27" s="11" t="s">
        <v>2</v>
      </c>
      <c r="E27" s="11" t="s">
        <v>78</v>
      </c>
      <c r="F27" s="11" t="s">
        <v>69</v>
      </c>
      <c r="G27" s="16"/>
      <c r="H27" s="12">
        <f t="shared" si="2"/>
        <v>159570</v>
      </c>
      <c r="I27" s="12">
        <f t="shared" si="2"/>
        <v>159570</v>
      </c>
    </row>
    <row r="28" spans="1:9" ht="17.100000000000001" customHeight="1">
      <c r="A28" s="38"/>
      <c r="B28" s="10" t="s">
        <v>54</v>
      </c>
      <c r="C28" s="33" t="s">
        <v>144</v>
      </c>
      <c r="D28" s="11" t="s">
        <v>2</v>
      </c>
      <c r="E28" s="11" t="s">
        <v>78</v>
      </c>
      <c r="F28" s="11" t="s">
        <v>59</v>
      </c>
      <c r="G28" s="16"/>
      <c r="H28" s="12">
        <f t="shared" si="2"/>
        <v>159570</v>
      </c>
      <c r="I28" s="12">
        <f t="shared" si="2"/>
        <v>159570</v>
      </c>
    </row>
    <row r="29" spans="1:9" ht="17.100000000000001" customHeight="1">
      <c r="A29" s="38"/>
      <c r="B29" s="20" t="s">
        <v>128</v>
      </c>
      <c r="C29" s="34" t="s">
        <v>144</v>
      </c>
      <c r="D29" s="6" t="s">
        <v>2</v>
      </c>
      <c r="E29" s="6" t="s">
        <v>78</v>
      </c>
      <c r="F29" s="6" t="s">
        <v>79</v>
      </c>
      <c r="G29" s="16"/>
      <c r="H29" s="14">
        <f>SUM(H30)</f>
        <v>159570</v>
      </c>
      <c r="I29" s="14">
        <f>SUM(I30)</f>
        <v>159570</v>
      </c>
    </row>
    <row r="30" spans="1:9" ht="17.100000000000001" customHeight="1">
      <c r="A30" s="38"/>
      <c r="B30" s="15" t="s">
        <v>28</v>
      </c>
      <c r="C30" s="35" t="s">
        <v>144</v>
      </c>
      <c r="D30" s="16" t="s">
        <v>2</v>
      </c>
      <c r="E30" s="16" t="s">
        <v>78</v>
      </c>
      <c r="F30" s="16" t="s">
        <v>79</v>
      </c>
      <c r="G30" s="16" t="s">
        <v>29</v>
      </c>
      <c r="H30" s="17">
        <f>SUM(H31)</f>
        <v>159570</v>
      </c>
      <c r="I30" s="17">
        <f>SUM(I31)</f>
        <v>159570</v>
      </c>
    </row>
    <row r="31" spans="1:9" ht="17.100000000000001" customHeight="1">
      <c r="A31" s="38"/>
      <c r="B31" s="15" t="s">
        <v>35</v>
      </c>
      <c r="C31" s="35" t="s">
        <v>144</v>
      </c>
      <c r="D31" s="16" t="s">
        <v>2</v>
      </c>
      <c r="E31" s="16" t="s">
        <v>78</v>
      </c>
      <c r="F31" s="16" t="s">
        <v>79</v>
      </c>
      <c r="G31" s="16" t="s">
        <v>32</v>
      </c>
      <c r="H31" s="17">
        <v>159570</v>
      </c>
      <c r="I31" s="17">
        <v>159570</v>
      </c>
    </row>
    <row r="32" spans="1:9" ht="17.100000000000001" customHeight="1">
      <c r="A32" s="38">
        <v>2</v>
      </c>
      <c r="B32" s="21" t="s">
        <v>13</v>
      </c>
      <c r="C32" s="27" t="s">
        <v>144</v>
      </c>
      <c r="D32" s="8" t="s">
        <v>5</v>
      </c>
      <c r="E32" s="8"/>
      <c r="F32" s="8"/>
      <c r="G32" s="8"/>
      <c r="H32" s="9">
        <f>H33</f>
        <v>97400</v>
      </c>
      <c r="I32" s="9">
        <f>I33</f>
        <v>101565</v>
      </c>
    </row>
    <row r="33" spans="1:9" ht="17.100000000000001" customHeight="1">
      <c r="A33" s="38"/>
      <c r="B33" s="10" t="s">
        <v>4</v>
      </c>
      <c r="C33" s="33" t="s">
        <v>144</v>
      </c>
      <c r="D33" s="11" t="s">
        <v>5</v>
      </c>
      <c r="E33" s="11" t="s">
        <v>6</v>
      </c>
      <c r="F33" s="11"/>
      <c r="G33" s="11"/>
      <c r="H33" s="12">
        <f t="shared" ref="H33:I36" si="3">SUM(H34)</f>
        <v>97400</v>
      </c>
      <c r="I33" s="12">
        <f t="shared" si="3"/>
        <v>101565</v>
      </c>
    </row>
    <row r="34" spans="1:9" ht="44.25" customHeight="1">
      <c r="A34" s="38"/>
      <c r="B34" s="18" t="s">
        <v>133</v>
      </c>
      <c r="C34" s="33" t="s">
        <v>144</v>
      </c>
      <c r="D34" s="11" t="s">
        <v>5</v>
      </c>
      <c r="E34" s="11" t="s">
        <v>6</v>
      </c>
      <c r="F34" s="11" t="s">
        <v>56</v>
      </c>
      <c r="G34" s="11"/>
      <c r="H34" s="12">
        <f t="shared" si="3"/>
        <v>97400</v>
      </c>
      <c r="I34" s="12">
        <f t="shared" si="3"/>
        <v>101565</v>
      </c>
    </row>
    <row r="35" spans="1:9" ht="31.5" customHeight="1">
      <c r="A35" s="38"/>
      <c r="B35" s="18" t="s">
        <v>130</v>
      </c>
      <c r="C35" s="33" t="s">
        <v>144</v>
      </c>
      <c r="D35" s="11" t="s">
        <v>5</v>
      </c>
      <c r="E35" s="11" t="s">
        <v>6</v>
      </c>
      <c r="F35" s="11" t="s">
        <v>70</v>
      </c>
      <c r="G35" s="11"/>
      <c r="H35" s="12">
        <f t="shared" si="3"/>
        <v>97400</v>
      </c>
      <c r="I35" s="12">
        <f t="shared" si="3"/>
        <v>101565</v>
      </c>
    </row>
    <row r="36" spans="1:9" ht="43.5" customHeight="1">
      <c r="A36" s="38"/>
      <c r="B36" s="10" t="s">
        <v>60</v>
      </c>
      <c r="C36" s="33" t="s">
        <v>144</v>
      </c>
      <c r="D36" s="11" t="s">
        <v>5</v>
      </c>
      <c r="E36" s="11" t="s">
        <v>6</v>
      </c>
      <c r="F36" s="11" t="s">
        <v>61</v>
      </c>
      <c r="G36" s="11"/>
      <c r="H36" s="12">
        <f t="shared" si="3"/>
        <v>97400</v>
      </c>
      <c r="I36" s="12">
        <f t="shared" si="3"/>
        <v>101565</v>
      </c>
    </row>
    <row r="37" spans="1:9" ht="27.75" customHeight="1">
      <c r="A37" s="38"/>
      <c r="B37" s="13" t="s">
        <v>53</v>
      </c>
      <c r="C37" s="34" t="s">
        <v>144</v>
      </c>
      <c r="D37" s="6" t="s">
        <v>5</v>
      </c>
      <c r="E37" s="6" t="s">
        <v>6</v>
      </c>
      <c r="F37" s="6" t="s">
        <v>50</v>
      </c>
      <c r="G37" s="6"/>
      <c r="H37" s="14">
        <f>H38</f>
        <v>97400</v>
      </c>
      <c r="I37" s="14">
        <f>I38</f>
        <v>101565</v>
      </c>
    </row>
    <row r="38" spans="1:9" ht="31.5" customHeight="1">
      <c r="A38" s="38"/>
      <c r="B38" s="15" t="s">
        <v>27</v>
      </c>
      <c r="C38" s="35" t="s">
        <v>144</v>
      </c>
      <c r="D38" s="16" t="s">
        <v>5</v>
      </c>
      <c r="E38" s="16" t="s">
        <v>6</v>
      </c>
      <c r="F38" s="16" t="s">
        <v>50</v>
      </c>
      <c r="G38" s="16" t="s">
        <v>26</v>
      </c>
      <c r="H38" s="17">
        <f>SUM(H39)</f>
        <v>97400</v>
      </c>
      <c r="I38" s="17">
        <f>SUM(I39)</f>
        <v>101565</v>
      </c>
    </row>
    <row r="39" spans="1:9" ht="17.100000000000001" customHeight="1">
      <c r="A39" s="38"/>
      <c r="B39" s="15" t="s">
        <v>33</v>
      </c>
      <c r="C39" s="35" t="s">
        <v>144</v>
      </c>
      <c r="D39" s="16" t="s">
        <v>5</v>
      </c>
      <c r="E39" s="16" t="s">
        <v>6</v>
      </c>
      <c r="F39" s="16" t="s">
        <v>50</v>
      </c>
      <c r="G39" s="16" t="s">
        <v>34</v>
      </c>
      <c r="H39" s="17">
        <v>97400</v>
      </c>
      <c r="I39" s="17">
        <v>101565</v>
      </c>
    </row>
    <row r="40" spans="1:9" ht="17.100000000000001" customHeight="1">
      <c r="A40" s="38">
        <v>3</v>
      </c>
      <c r="B40" s="7" t="s">
        <v>14</v>
      </c>
      <c r="C40" s="27" t="s">
        <v>144</v>
      </c>
      <c r="D40" s="8" t="s">
        <v>3</v>
      </c>
      <c r="E40" s="8"/>
      <c r="F40" s="8"/>
      <c r="G40" s="8"/>
      <c r="H40" s="9">
        <f>SUM(H41+H51)</f>
        <v>434760</v>
      </c>
      <c r="I40" s="9">
        <f>SUM(I41+I51)</f>
        <v>411670</v>
      </c>
    </row>
    <row r="41" spans="1:9" ht="17.100000000000001" customHeight="1">
      <c r="A41" s="38"/>
      <c r="B41" s="10" t="s">
        <v>101</v>
      </c>
      <c r="C41" s="33" t="s">
        <v>144</v>
      </c>
      <c r="D41" s="11" t="s">
        <v>3</v>
      </c>
      <c r="E41" s="11" t="s">
        <v>10</v>
      </c>
      <c r="F41" s="23"/>
      <c r="G41" s="8"/>
      <c r="H41" s="12">
        <f t="shared" ref="H41:I43" si="4">SUM(H42)</f>
        <v>73660</v>
      </c>
      <c r="I41" s="12">
        <f t="shared" si="4"/>
        <v>43870</v>
      </c>
    </row>
    <row r="42" spans="1:9" ht="43.5" customHeight="1">
      <c r="A42" s="38"/>
      <c r="B42" s="10" t="s">
        <v>135</v>
      </c>
      <c r="C42" s="33" t="s">
        <v>144</v>
      </c>
      <c r="D42" s="11" t="s">
        <v>3</v>
      </c>
      <c r="E42" s="11" t="s">
        <v>10</v>
      </c>
      <c r="F42" s="11" t="s">
        <v>102</v>
      </c>
      <c r="G42" s="8"/>
      <c r="H42" s="12">
        <f t="shared" si="4"/>
        <v>73660</v>
      </c>
      <c r="I42" s="12">
        <f t="shared" si="4"/>
        <v>43870</v>
      </c>
    </row>
    <row r="43" spans="1:9" ht="17.100000000000001" customHeight="1">
      <c r="A43" s="38"/>
      <c r="B43" s="10" t="s">
        <v>104</v>
      </c>
      <c r="C43" s="33" t="s">
        <v>144</v>
      </c>
      <c r="D43" s="11" t="s">
        <v>3</v>
      </c>
      <c r="E43" s="11" t="s">
        <v>10</v>
      </c>
      <c r="F43" s="11" t="s">
        <v>103</v>
      </c>
      <c r="G43" s="8"/>
      <c r="H43" s="12">
        <f t="shared" si="4"/>
        <v>73660</v>
      </c>
      <c r="I43" s="12">
        <f t="shared" si="4"/>
        <v>43870</v>
      </c>
    </row>
    <row r="44" spans="1:9" ht="17.100000000000001" customHeight="1">
      <c r="A44" s="38"/>
      <c r="B44" s="10" t="s">
        <v>106</v>
      </c>
      <c r="C44" s="33" t="s">
        <v>144</v>
      </c>
      <c r="D44" s="11" t="s">
        <v>3</v>
      </c>
      <c r="E44" s="11" t="s">
        <v>10</v>
      </c>
      <c r="F44" s="11" t="s">
        <v>105</v>
      </c>
      <c r="G44" s="8"/>
      <c r="H44" s="12">
        <f>SUM(H45+H48)</f>
        <v>73660</v>
      </c>
      <c r="I44" s="12">
        <f>SUM(I45+I48)</f>
        <v>43870</v>
      </c>
    </row>
    <row r="45" spans="1:9" ht="30.75" customHeight="1">
      <c r="A45" s="38"/>
      <c r="B45" s="24" t="s">
        <v>107</v>
      </c>
      <c r="C45" s="34" t="s">
        <v>144</v>
      </c>
      <c r="D45" s="6" t="s">
        <v>3</v>
      </c>
      <c r="E45" s="6" t="s">
        <v>10</v>
      </c>
      <c r="F45" s="6" t="s">
        <v>148</v>
      </c>
      <c r="G45" s="8"/>
      <c r="H45" s="14">
        <f>SUM(H46)</f>
        <v>68500</v>
      </c>
      <c r="I45" s="14">
        <f>SUM(I46)</f>
        <v>40800</v>
      </c>
    </row>
    <row r="46" spans="1:9" ht="17.100000000000001" customHeight="1">
      <c r="A46" s="38"/>
      <c r="B46" s="15" t="s">
        <v>28</v>
      </c>
      <c r="C46" s="35" t="s">
        <v>144</v>
      </c>
      <c r="D46" s="16" t="s">
        <v>3</v>
      </c>
      <c r="E46" s="16" t="s">
        <v>10</v>
      </c>
      <c r="F46" s="16" t="s">
        <v>148</v>
      </c>
      <c r="G46" s="16" t="s">
        <v>29</v>
      </c>
      <c r="H46" s="17">
        <f>SUM(H47)</f>
        <v>68500</v>
      </c>
      <c r="I46" s="17">
        <f>SUM(I47)</f>
        <v>40800</v>
      </c>
    </row>
    <row r="47" spans="1:9" ht="17.100000000000001" customHeight="1">
      <c r="A47" s="38"/>
      <c r="B47" s="15" t="s">
        <v>35</v>
      </c>
      <c r="C47" s="35" t="s">
        <v>144</v>
      </c>
      <c r="D47" s="16" t="s">
        <v>3</v>
      </c>
      <c r="E47" s="16" t="s">
        <v>10</v>
      </c>
      <c r="F47" s="16" t="s">
        <v>148</v>
      </c>
      <c r="G47" s="16" t="s">
        <v>32</v>
      </c>
      <c r="H47" s="17">
        <v>68500</v>
      </c>
      <c r="I47" s="17">
        <v>40800</v>
      </c>
    </row>
    <row r="48" spans="1:9" ht="28.5" customHeight="1">
      <c r="A48" s="38"/>
      <c r="B48" s="24" t="s">
        <v>108</v>
      </c>
      <c r="C48" s="34" t="s">
        <v>144</v>
      </c>
      <c r="D48" s="6" t="s">
        <v>3</v>
      </c>
      <c r="E48" s="6" t="s">
        <v>10</v>
      </c>
      <c r="F48" s="6" t="s">
        <v>148</v>
      </c>
      <c r="G48" s="8"/>
      <c r="H48" s="14">
        <f>SUM(H49)</f>
        <v>5160</v>
      </c>
      <c r="I48" s="14">
        <f>SUM(I49)</f>
        <v>3070</v>
      </c>
    </row>
    <row r="49" spans="1:9" ht="17.100000000000001" customHeight="1">
      <c r="A49" s="38"/>
      <c r="B49" s="15" t="s">
        <v>28</v>
      </c>
      <c r="C49" s="35" t="s">
        <v>144</v>
      </c>
      <c r="D49" s="16" t="s">
        <v>3</v>
      </c>
      <c r="E49" s="16" t="s">
        <v>10</v>
      </c>
      <c r="F49" s="16" t="s">
        <v>148</v>
      </c>
      <c r="G49" s="16" t="s">
        <v>29</v>
      </c>
      <c r="H49" s="17">
        <f>SUM(H50)</f>
        <v>5160</v>
      </c>
      <c r="I49" s="17">
        <f>SUM(I50)</f>
        <v>3070</v>
      </c>
    </row>
    <row r="50" spans="1:9" ht="17.100000000000001" customHeight="1">
      <c r="A50" s="38"/>
      <c r="B50" s="15" t="s">
        <v>35</v>
      </c>
      <c r="C50" s="35" t="s">
        <v>144</v>
      </c>
      <c r="D50" s="16" t="s">
        <v>3</v>
      </c>
      <c r="E50" s="16" t="s">
        <v>10</v>
      </c>
      <c r="F50" s="16" t="s">
        <v>148</v>
      </c>
      <c r="G50" s="16" t="s">
        <v>32</v>
      </c>
      <c r="H50" s="17">
        <v>5160</v>
      </c>
      <c r="I50" s="17">
        <v>3070</v>
      </c>
    </row>
    <row r="51" spans="1:9" ht="17.100000000000001" customHeight="1">
      <c r="A51" s="38"/>
      <c r="B51" s="10" t="s">
        <v>22</v>
      </c>
      <c r="C51" s="33" t="s">
        <v>144</v>
      </c>
      <c r="D51" s="11" t="s">
        <v>3</v>
      </c>
      <c r="E51" s="11" t="s">
        <v>18</v>
      </c>
      <c r="F51" s="23"/>
      <c r="G51" s="23"/>
      <c r="H51" s="12">
        <f t="shared" ref="H51:I53" si="5">SUM(H52)</f>
        <v>361100</v>
      </c>
      <c r="I51" s="12">
        <f t="shared" si="5"/>
        <v>367800</v>
      </c>
    </row>
    <row r="52" spans="1:9" ht="30.75" customHeight="1">
      <c r="A52" s="38"/>
      <c r="B52" s="10" t="s">
        <v>136</v>
      </c>
      <c r="C52" s="33" t="s">
        <v>144</v>
      </c>
      <c r="D52" s="11" t="s">
        <v>3</v>
      </c>
      <c r="E52" s="11" t="s">
        <v>18</v>
      </c>
      <c r="F52" s="11" t="s">
        <v>65</v>
      </c>
      <c r="G52" s="23"/>
      <c r="H52" s="12">
        <f t="shared" si="5"/>
        <v>361100</v>
      </c>
      <c r="I52" s="12">
        <f t="shared" si="5"/>
        <v>367800</v>
      </c>
    </row>
    <row r="53" spans="1:9" ht="17.100000000000001" customHeight="1">
      <c r="A53" s="38"/>
      <c r="B53" s="10" t="s">
        <v>81</v>
      </c>
      <c r="C53" s="33" t="s">
        <v>144</v>
      </c>
      <c r="D53" s="11" t="s">
        <v>3</v>
      </c>
      <c r="E53" s="11" t="s">
        <v>18</v>
      </c>
      <c r="F53" s="11" t="s">
        <v>73</v>
      </c>
      <c r="G53" s="23"/>
      <c r="H53" s="12">
        <f t="shared" si="5"/>
        <v>361100</v>
      </c>
      <c r="I53" s="12">
        <f t="shared" si="5"/>
        <v>367800</v>
      </c>
    </row>
    <row r="54" spans="1:9" ht="30.75" customHeight="1">
      <c r="A54" s="38"/>
      <c r="B54" s="10" t="s">
        <v>64</v>
      </c>
      <c r="C54" s="33" t="s">
        <v>144</v>
      </c>
      <c r="D54" s="11" t="s">
        <v>3</v>
      </c>
      <c r="E54" s="11" t="s">
        <v>18</v>
      </c>
      <c r="F54" s="11" t="s">
        <v>82</v>
      </c>
      <c r="G54" s="23"/>
      <c r="H54" s="12">
        <f>SUM(H55+H58+H61+H64+H67)</f>
        <v>361100</v>
      </c>
      <c r="I54" s="12">
        <f>SUM(I55+I58+I61+I64+I67)</f>
        <v>367800</v>
      </c>
    </row>
    <row r="55" spans="1:9" ht="28.5" customHeight="1">
      <c r="A55" s="38"/>
      <c r="B55" s="24" t="s">
        <v>96</v>
      </c>
      <c r="C55" s="34" t="s">
        <v>144</v>
      </c>
      <c r="D55" s="6" t="s">
        <v>3</v>
      </c>
      <c r="E55" s="6" t="s">
        <v>18</v>
      </c>
      <c r="F55" s="6" t="s">
        <v>93</v>
      </c>
      <c r="G55" s="6"/>
      <c r="H55" s="14">
        <f>SUM(H56)</f>
        <v>132300</v>
      </c>
      <c r="I55" s="14">
        <f>SUM(I56)</f>
        <v>132300</v>
      </c>
    </row>
    <row r="56" spans="1:9" ht="17.100000000000001" customHeight="1">
      <c r="A56" s="38"/>
      <c r="B56" s="15" t="s">
        <v>28</v>
      </c>
      <c r="C56" s="35" t="s">
        <v>144</v>
      </c>
      <c r="D56" s="16" t="s">
        <v>3</v>
      </c>
      <c r="E56" s="16" t="s">
        <v>18</v>
      </c>
      <c r="F56" s="16" t="s">
        <v>93</v>
      </c>
      <c r="G56" s="16" t="s">
        <v>29</v>
      </c>
      <c r="H56" s="17">
        <f>SUM(H57)</f>
        <v>132300</v>
      </c>
      <c r="I56" s="17">
        <f>SUM(I57)</f>
        <v>132300</v>
      </c>
    </row>
    <row r="57" spans="1:9" ht="17.100000000000001" customHeight="1">
      <c r="A57" s="38"/>
      <c r="B57" s="15" t="s">
        <v>35</v>
      </c>
      <c r="C57" s="35" t="s">
        <v>144</v>
      </c>
      <c r="D57" s="16" t="s">
        <v>3</v>
      </c>
      <c r="E57" s="16" t="s">
        <v>18</v>
      </c>
      <c r="F57" s="16" t="s">
        <v>93</v>
      </c>
      <c r="G57" s="16" t="s">
        <v>32</v>
      </c>
      <c r="H57" s="17">
        <v>132300</v>
      </c>
      <c r="I57" s="17">
        <f>SUM(H57)</f>
        <v>132300</v>
      </c>
    </row>
    <row r="58" spans="1:9" ht="31.5" customHeight="1">
      <c r="A58" s="38"/>
      <c r="B58" s="22" t="s">
        <v>97</v>
      </c>
      <c r="C58" s="34" t="s">
        <v>144</v>
      </c>
      <c r="D58" s="6" t="s">
        <v>3</v>
      </c>
      <c r="E58" s="6" t="s">
        <v>18</v>
      </c>
      <c r="F58" s="6" t="s">
        <v>93</v>
      </c>
      <c r="G58" s="6"/>
      <c r="H58" s="14">
        <f>SUM(H59)</f>
        <v>14700</v>
      </c>
      <c r="I58" s="14">
        <f>SUM(I59)</f>
        <v>14700</v>
      </c>
    </row>
    <row r="59" spans="1:9" ht="17.100000000000001" customHeight="1">
      <c r="A59" s="38"/>
      <c r="B59" s="15" t="s">
        <v>28</v>
      </c>
      <c r="C59" s="35" t="s">
        <v>144</v>
      </c>
      <c r="D59" s="16" t="s">
        <v>3</v>
      </c>
      <c r="E59" s="16" t="s">
        <v>18</v>
      </c>
      <c r="F59" s="16" t="s">
        <v>93</v>
      </c>
      <c r="G59" s="16" t="s">
        <v>29</v>
      </c>
      <c r="H59" s="17">
        <f>SUM(H60)</f>
        <v>14700</v>
      </c>
      <c r="I59" s="17">
        <f>SUM(I60)</f>
        <v>14700</v>
      </c>
    </row>
    <row r="60" spans="1:9" ht="17.100000000000001" customHeight="1">
      <c r="A60" s="38"/>
      <c r="B60" s="15" t="s">
        <v>35</v>
      </c>
      <c r="C60" s="35" t="s">
        <v>144</v>
      </c>
      <c r="D60" s="16" t="s">
        <v>3</v>
      </c>
      <c r="E60" s="16" t="s">
        <v>18</v>
      </c>
      <c r="F60" s="16" t="s">
        <v>93</v>
      </c>
      <c r="G60" s="16" t="s">
        <v>32</v>
      </c>
      <c r="H60" s="17">
        <v>14700</v>
      </c>
      <c r="I60" s="17">
        <f>SUM(H60)</f>
        <v>14700</v>
      </c>
    </row>
    <row r="61" spans="1:9" ht="27.75" customHeight="1">
      <c r="A61" s="38"/>
      <c r="B61" s="24" t="s">
        <v>98</v>
      </c>
      <c r="C61" s="34" t="s">
        <v>144</v>
      </c>
      <c r="D61" s="6" t="s">
        <v>3</v>
      </c>
      <c r="E61" s="6" t="s">
        <v>18</v>
      </c>
      <c r="F61" s="6" t="s">
        <v>94</v>
      </c>
      <c r="G61" s="6"/>
      <c r="H61" s="14">
        <f>SUM(H62)</f>
        <v>81100</v>
      </c>
      <c r="I61" s="14">
        <f>SUM(I62)</f>
        <v>81100</v>
      </c>
    </row>
    <row r="62" spans="1:9" ht="17.100000000000001" customHeight="1">
      <c r="A62" s="38"/>
      <c r="B62" s="15" t="s">
        <v>28</v>
      </c>
      <c r="C62" s="35" t="s">
        <v>144</v>
      </c>
      <c r="D62" s="16" t="s">
        <v>3</v>
      </c>
      <c r="E62" s="16" t="s">
        <v>18</v>
      </c>
      <c r="F62" s="16" t="s">
        <v>94</v>
      </c>
      <c r="G62" s="16" t="s">
        <v>29</v>
      </c>
      <c r="H62" s="17">
        <f>SUM(H63)</f>
        <v>81100</v>
      </c>
      <c r="I62" s="17">
        <f>SUM(I63)</f>
        <v>81100</v>
      </c>
    </row>
    <row r="63" spans="1:9" ht="17.100000000000001" customHeight="1">
      <c r="A63" s="38"/>
      <c r="B63" s="15" t="s">
        <v>35</v>
      </c>
      <c r="C63" s="35" t="s">
        <v>144</v>
      </c>
      <c r="D63" s="16" t="s">
        <v>3</v>
      </c>
      <c r="E63" s="16" t="s">
        <v>18</v>
      </c>
      <c r="F63" s="16" t="s">
        <v>94</v>
      </c>
      <c r="G63" s="16" t="s">
        <v>32</v>
      </c>
      <c r="H63" s="17">
        <v>81100</v>
      </c>
      <c r="I63" s="17">
        <f>SUM(H63)</f>
        <v>81100</v>
      </c>
    </row>
    <row r="64" spans="1:9" ht="27.75" customHeight="1">
      <c r="A64" s="38"/>
      <c r="B64" s="22" t="s">
        <v>99</v>
      </c>
      <c r="C64" s="34" t="s">
        <v>144</v>
      </c>
      <c r="D64" s="6" t="s">
        <v>3</v>
      </c>
      <c r="E64" s="6" t="s">
        <v>18</v>
      </c>
      <c r="F64" s="6" t="s">
        <v>94</v>
      </c>
      <c r="G64" s="6"/>
      <c r="H64" s="14">
        <f>SUM(H65)</f>
        <v>9000</v>
      </c>
      <c r="I64" s="14">
        <f>SUM(I65)</f>
        <v>9000</v>
      </c>
    </row>
    <row r="65" spans="1:9" ht="17.100000000000001" customHeight="1">
      <c r="A65" s="38"/>
      <c r="B65" s="15" t="s">
        <v>28</v>
      </c>
      <c r="C65" s="35" t="s">
        <v>144</v>
      </c>
      <c r="D65" s="16" t="s">
        <v>3</v>
      </c>
      <c r="E65" s="16" t="s">
        <v>18</v>
      </c>
      <c r="F65" s="16" t="s">
        <v>94</v>
      </c>
      <c r="G65" s="16" t="s">
        <v>29</v>
      </c>
      <c r="H65" s="17">
        <f>SUM(H66)</f>
        <v>9000</v>
      </c>
      <c r="I65" s="17">
        <f>SUM(I66)</f>
        <v>9000</v>
      </c>
    </row>
    <row r="66" spans="1:9" ht="17.100000000000001" customHeight="1">
      <c r="A66" s="38"/>
      <c r="B66" s="15" t="s">
        <v>35</v>
      </c>
      <c r="C66" s="35" t="s">
        <v>144</v>
      </c>
      <c r="D66" s="16" t="s">
        <v>3</v>
      </c>
      <c r="E66" s="16" t="s">
        <v>18</v>
      </c>
      <c r="F66" s="16" t="s">
        <v>94</v>
      </c>
      <c r="G66" s="16" t="s">
        <v>32</v>
      </c>
      <c r="H66" s="17">
        <v>9000</v>
      </c>
      <c r="I66" s="17">
        <f>SUM(H66)</f>
        <v>9000</v>
      </c>
    </row>
    <row r="67" spans="1:9" ht="30.75" customHeight="1">
      <c r="A67" s="38"/>
      <c r="B67" s="24" t="s">
        <v>100</v>
      </c>
      <c r="C67" s="34" t="s">
        <v>144</v>
      </c>
      <c r="D67" s="6" t="s">
        <v>3</v>
      </c>
      <c r="E67" s="6" t="s">
        <v>18</v>
      </c>
      <c r="F67" s="6" t="s">
        <v>95</v>
      </c>
      <c r="G67" s="6"/>
      <c r="H67" s="14">
        <f>SUM(H68)</f>
        <v>124000</v>
      </c>
      <c r="I67" s="14">
        <f>SUM(I68)</f>
        <v>130700</v>
      </c>
    </row>
    <row r="68" spans="1:9" ht="17.100000000000001" customHeight="1">
      <c r="A68" s="38"/>
      <c r="B68" s="15" t="s">
        <v>28</v>
      </c>
      <c r="C68" s="35" t="s">
        <v>144</v>
      </c>
      <c r="D68" s="16" t="s">
        <v>3</v>
      </c>
      <c r="E68" s="16" t="s">
        <v>18</v>
      </c>
      <c r="F68" s="16" t="s">
        <v>95</v>
      </c>
      <c r="G68" s="16" t="s">
        <v>29</v>
      </c>
      <c r="H68" s="17">
        <f>SUM(H69)</f>
        <v>124000</v>
      </c>
      <c r="I68" s="17">
        <f>SUM(I69)</f>
        <v>130700</v>
      </c>
    </row>
    <row r="69" spans="1:9" ht="17.100000000000001" customHeight="1">
      <c r="A69" s="38"/>
      <c r="B69" s="15" t="s">
        <v>35</v>
      </c>
      <c r="C69" s="35" t="s">
        <v>144</v>
      </c>
      <c r="D69" s="16" t="s">
        <v>3</v>
      </c>
      <c r="E69" s="16" t="s">
        <v>18</v>
      </c>
      <c r="F69" s="16" t="s">
        <v>95</v>
      </c>
      <c r="G69" s="16" t="s">
        <v>32</v>
      </c>
      <c r="H69" s="17">
        <v>124000</v>
      </c>
      <c r="I69" s="17">
        <v>130700</v>
      </c>
    </row>
    <row r="70" spans="1:9" ht="17.100000000000001" customHeight="1">
      <c r="A70" s="38">
        <v>4</v>
      </c>
      <c r="B70" s="7" t="s">
        <v>9</v>
      </c>
      <c r="C70" s="27" t="s">
        <v>144</v>
      </c>
      <c r="D70" s="8" t="s">
        <v>10</v>
      </c>
      <c r="E70" s="8"/>
      <c r="F70" s="8"/>
      <c r="G70" s="8"/>
      <c r="H70" s="9">
        <f>SUM(H71)</f>
        <v>618220</v>
      </c>
      <c r="I70" s="9">
        <f>SUM(I71)</f>
        <v>474310</v>
      </c>
    </row>
    <row r="71" spans="1:9" ht="17.100000000000001" customHeight="1">
      <c r="A71" s="38"/>
      <c r="B71" s="10" t="s">
        <v>16</v>
      </c>
      <c r="C71" s="33" t="s">
        <v>144</v>
      </c>
      <c r="D71" s="11" t="s">
        <v>10</v>
      </c>
      <c r="E71" s="11" t="s">
        <v>6</v>
      </c>
      <c r="F71" s="11"/>
      <c r="G71" s="11"/>
      <c r="H71" s="12">
        <f t="shared" ref="H71:I71" si="6">SUM(H72)</f>
        <v>618220</v>
      </c>
      <c r="I71" s="12">
        <f t="shared" si="6"/>
        <v>474310</v>
      </c>
    </row>
    <row r="72" spans="1:9" ht="46.5" customHeight="1">
      <c r="A72" s="38"/>
      <c r="B72" s="10" t="s">
        <v>139</v>
      </c>
      <c r="C72" s="33" t="s">
        <v>144</v>
      </c>
      <c r="D72" s="11" t="s">
        <v>10</v>
      </c>
      <c r="E72" s="11" t="s">
        <v>6</v>
      </c>
      <c r="F72" s="11" t="s">
        <v>88</v>
      </c>
      <c r="G72" s="11"/>
      <c r="H72" s="12">
        <f>SUM(H73)</f>
        <v>618220</v>
      </c>
      <c r="I72" s="12">
        <f>SUM(I73)</f>
        <v>474310</v>
      </c>
    </row>
    <row r="73" spans="1:9" ht="31.5" customHeight="1">
      <c r="A73" s="38"/>
      <c r="B73" s="10" t="s">
        <v>86</v>
      </c>
      <c r="C73" s="33" t="s">
        <v>144</v>
      </c>
      <c r="D73" s="11" t="s">
        <v>10</v>
      </c>
      <c r="E73" s="11" t="s">
        <v>6</v>
      </c>
      <c r="F73" s="11" t="s">
        <v>89</v>
      </c>
      <c r="G73" s="11"/>
      <c r="H73" s="12">
        <f>SUM(H74)</f>
        <v>618220</v>
      </c>
      <c r="I73" s="12">
        <f>SUM(I74)</f>
        <v>474310</v>
      </c>
    </row>
    <row r="74" spans="1:9" ht="30.75" customHeight="1">
      <c r="A74" s="38"/>
      <c r="B74" s="10" t="s">
        <v>87</v>
      </c>
      <c r="C74" s="33" t="s">
        <v>144</v>
      </c>
      <c r="D74" s="11" t="s">
        <v>10</v>
      </c>
      <c r="E74" s="11" t="s">
        <v>6</v>
      </c>
      <c r="F74" s="11" t="s">
        <v>90</v>
      </c>
      <c r="G74" s="11"/>
      <c r="H74" s="12">
        <f>SUM(H78+H75)</f>
        <v>618220</v>
      </c>
      <c r="I74" s="12">
        <f>SUM(I78+I75)</f>
        <v>474310</v>
      </c>
    </row>
    <row r="75" spans="1:9" ht="17.100000000000001" customHeight="1">
      <c r="A75" s="38"/>
      <c r="B75" s="22" t="s">
        <v>17</v>
      </c>
      <c r="C75" s="34" t="s">
        <v>144</v>
      </c>
      <c r="D75" s="6" t="s">
        <v>10</v>
      </c>
      <c r="E75" s="6" t="s">
        <v>6</v>
      </c>
      <c r="F75" s="6" t="s">
        <v>91</v>
      </c>
      <c r="G75" s="6"/>
      <c r="H75" s="14">
        <f t="shared" ref="H75:I79" si="7">SUM(H76)</f>
        <v>132200</v>
      </c>
      <c r="I75" s="14">
        <f t="shared" si="7"/>
        <v>132200</v>
      </c>
    </row>
    <row r="76" spans="1:9" ht="17.100000000000001" customHeight="1">
      <c r="A76" s="38"/>
      <c r="B76" s="15" t="s">
        <v>28</v>
      </c>
      <c r="C76" s="35" t="s">
        <v>144</v>
      </c>
      <c r="D76" s="16" t="s">
        <v>10</v>
      </c>
      <c r="E76" s="16" t="s">
        <v>6</v>
      </c>
      <c r="F76" s="16" t="s">
        <v>91</v>
      </c>
      <c r="G76" s="16" t="s">
        <v>29</v>
      </c>
      <c r="H76" s="17">
        <f t="shared" si="7"/>
        <v>132200</v>
      </c>
      <c r="I76" s="17">
        <f t="shared" si="7"/>
        <v>132200</v>
      </c>
    </row>
    <row r="77" spans="1:9" ht="17.100000000000001" customHeight="1">
      <c r="A77" s="38"/>
      <c r="B77" s="15" t="s">
        <v>35</v>
      </c>
      <c r="C77" s="35" t="s">
        <v>144</v>
      </c>
      <c r="D77" s="16" t="s">
        <v>10</v>
      </c>
      <c r="E77" s="16" t="s">
        <v>6</v>
      </c>
      <c r="F77" s="16" t="s">
        <v>91</v>
      </c>
      <c r="G77" s="16" t="s">
        <v>32</v>
      </c>
      <c r="H77" s="17">
        <v>132200</v>
      </c>
      <c r="I77" s="17">
        <f>SUM(H77)</f>
        <v>132200</v>
      </c>
    </row>
    <row r="78" spans="1:9" ht="17.100000000000001" customHeight="1">
      <c r="A78" s="38"/>
      <c r="B78" s="22" t="s">
        <v>126</v>
      </c>
      <c r="C78" s="34" t="s">
        <v>144</v>
      </c>
      <c r="D78" s="6" t="s">
        <v>10</v>
      </c>
      <c r="E78" s="6" t="s">
        <v>6</v>
      </c>
      <c r="F78" s="6" t="s">
        <v>127</v>
      </c>
      <c r="G78" s="6"/>
      <c r="H78" s="14">
        <f t="shared" si="7"/>
        <v>486020</v>
      </c>
      <c r="I78" s="14">
        <f t="shared" si="7"/>
        <v>342110</v>
      </c>
    </row>
    <row r="79" spans="1:9" ht="17.100000000000001" customHeight="1">
      <c r="A79" s="38"/>
      <c r="B79" s="15" t="s">
        <v>28</v>
      </c>
      <c r="C79" s="35" t="s">
        <v>144</v>
      </c>
      <c r="D79" s="16" t="s">
        <v>10</v>
      </c>
      <c r="E79" s="16" t="s">
        <v>6</v>
      </c>
      <c r="F79" s="16" t="s">
        <v>127</v>
      </c>
      <c r="G79" s="16" t="s">
        <v>29</v>
      </c>
      <c r="H79" s="17">
        <f t="shared" si="7"/>
        <v>486020</v>
      </c>
      <c r="I79" s="17">
        <f t="shared" si="7"/>
        <v>342110</v>
      </c>
    </row>
    <row r="80" spans="1:9" ht="17.100000000000001" customHeight="1">
      <c r="A80" s="38"/>
      <c r="B80" s="15" t="s">
        <v>35</v>
      </c>
      <c r="C80" s="35" t="s">
        <v>144</v>
      </c>
      <c r="D80" s="16" t="s">
        <v>10</v>
      </c>
      <c r="E80" s="16" t="s">
        <v>6</v>
      </c>
      <c r="F80" s="16" t="s">
        <v>127</v>
      </c>
      <c r="G80" s="16" t="s">
        <v>32</v>
      </c>
      <c r="H80" s="17">
        <v>486020</v>
      </c>
      <c r="I80" s="17">
        <v>342110</v>
      </c>
    </row>
    <row r="81" spans="1:9" ht="17.100000000000001" customHeight="1">
      <c r="A81" s="38">
        <v>5</v>
      </c>
      <c r="B81" s="7" t="s">
        <v>20</v>
      </c>
      <c r="C81" s="27" t="s">
        <v>144</v>
      </c>
      <c r="D81" s="8" t="s">
        <v>11</v>
      </c>
      <c r="E81" s="8"/>
      <c r="F81" s="8"/>
      <c r="G81" s="8"/>
      <c r="H81" s="9">
        <f>H82</f>
        <v>1031430</v>
      </c>
      <c r="I81" s="9">
        <f>I82</f>
        <v>1031430</v>
      </c>
    </row>
    <row r="82" spans="1:9" ht="17.100000000000001" customHeight="1">
      <c r="A82" s="38"/>
      <c r="B82" s="10" t="s">
        <v>15</v>
      </c>
      <c r="C82" s="33" t="s">
        <v>144</v>
      </c>
      <c r="D82" s="11" t="s">
        <v>11</v>
      </c>
      <c r="E82" s="11" t="s">
        <v>2</v>
      </c>
      <c r="F82" s="11"/>
      <c r="G82" s="11"/>
      <c r="H82" s="12">
        <f>SUM(H83)</f>
        <v>1031430</v>
      </c>
      <c r="I82" s="12">
        <f>SUM(I83)</f>
        <v>1031430</v>
      </c>
    </row>
    <row r="83" spans="1:9" ht="31.5" customHeight="1">
      <c r="A83" s="38"/>
      <c r="B83" s="10" t="s">
        <v>140</v>
      </c>
      <c r="C83" s="33" t="s">
        <v>144</v>
      </c>
      <c r="D83" s="11" t="s">
        <v>11</v>
      </c>
      <c r="E83" s="11" t="s">
        <v>2</v>
      </c>
      <c r="F83" s="11" t="s">
        <v>66</v>
      </c>
      <c r="G83" s="11"/>
      <c r="H83" s="12">
        <f>SUM(H84)</f>
        <v>1031430</v>
      </c>
      <c r="I83" s="12">
        <f>SUM(I84)</f>
        <v>1031430</v>
      </c>
    </row>
    <row r="84" spans="1:9" ht="17.100000000000001" customHeight="1">
      <c r="A84" s="38"/>
      <c r="B84" s="10" t="s">
        <v>74</v>
      </c>
      <c r="C84" s="33" t="s">
        <v>144</v>
      </c>
      <c r="D84" s="11" t="s">
        <v>11</v>
      </c>
      <c r="E84" s="11" t="s">
        <v>2</v>
      </c>
      <c r="F84" s="11" t="s">
        <v>75</v>
      </c>
      <c r="G84" s="11"/>
      <c r="H84" s="12">
        <f>SUM(H85+H96)</f>
        <v>1031430</v>
      </c>
      <c r="I84" s="12">
        <f>SUM(I85+I96)</f>
        <v>1031430</v>
      </c>
    </row>
    <row r="85" spans="1:9" ht="17.100000000000001" customHeight="1">
      <c r="A85" s="38"/>
      <c r="B85" s="10" t="s">
        <v>67</v>
      </c>
      <c r="C85" s="33" t="s">
        <v>144</v>
      </c>
      <c r="D85" s="11" t="s">
        <v>11</v>
      </c>
      <c r="E85" s="11" t="s">
        <v>2</v>
      </c>
      <c r="F85" s="11" t="s">
        <v>68</v>
      </c>
      <c r="G85" s="11"/>
      <c r="H85" s="12">
        <f>SUM(H86)</f>
        <v>659110</v>
      </c>
      <c r="I85" s="12">
        <f>SUM(I86)</f>
        <v>659110</v>
      </c>
    </row>
    <row r="86" spans="1:9" ht="17.100000000000001" customHeight="1">
      <c r="A86" s="38"/>
      <c r="B86" s="22" t="s">
        <v>84</v>
      </c>
      <c r="C86" s="34" t="s">
        <v>144</v>
      </c>
      <c r="D86" s="6" t="s">
        <v>11</v>
      </c>
      <c r="E86" s="6" t="s">
        <v>2</v>
      </c>
      <c r="F86" s="6" t="s">
        <v>92</v>
      </c>
      <c r="G86" s="6"/>
      <c r="H86" s="14">
        <f>SUM(H87+H91+H90)</f>
        <v>659110</v>
      </c>
      <c r="I86" s="14">
        <f>SUM(I87+I91+I90)</f>
        <v>659110</v>
      </c>
    </row>
    <row r="87" spans="1:9" ht="17.100000000000001" customHeight="1">
      <c r="A87" s="38"/>
      <c r="B87" s="15" t="s">
        <v>28</v>
      </c>
      <c r="C87" s="35" t="s">
        <v>144</v>
      </c>
      <c r="D87" s="16" t="s">
        <v>11</v>
      </c>
      <c r="E87" s="16" t="s">
        <v>2</v>
      </c>
      <c r="F87" s="16" t="s">
        <v>92</v>
      </c>
      <c r="G87" s="16" t="s">
        <v>29</v>
      </c>
      <c r="H87" s="17">
        <f>SUM(H88)</f>
        <v>73800</v>
      </c>
      <c r="I87" s="17">
        <f>SUM(I88)</f>
        <v>73800</v>
      </c>
    </row>
    <row r="88" spans="1:9" ht="17.100000000000001" customHeight="1">
      <c r="A88" s="38"/>
      <c r="B88" s="15" t="s">
        <v>35</v>
      </c>
      <c r="C88" s="35" t="s">
        <v>144</v>
      </c>
      <c r="D88" s="16" t="s">
        <v>11</v>
      </c>
      <c r="E88" s="16" t="s">
        <v>2</v>
      </c>
      <c r="F88" s="16" t="s">
        <v>92</v>
      </c>
      <c r="G88" s="16" t="s">
        <v>32</v>
      </c>
      <c r="H88" s="17">
        <v>73800</v>
      </c>
      <c r="I88" s="17">
        <v>73800</v>
      </c>
    </row>
    <row r="89" spans="1:9" ht="17.100000000000001" customHeight="1">
      <c r="A89" s="38"/>
      <c r="B89" s="15" t="s">
        <v>47</v>
      </c>
      <c r="C89" s="35" t="s">
        <v>144</v>
      </c>
      <c r="D89" s="16" t="s">
        <v>11</v>
      </c>
      <c r="E89" s="16" t="s">
        <v>2</v>
      </c>
      <c r="F89" s="16" t="s">
        <v>92</v>
      </c>
      <c r="G89" s="16" t="s">
        <v>44</v>
      </c>
      <c r="H89" s="17">
        <f>SUM(H90)</f>
        <v>374310</v>
      </c>
      <c r="I89" s="17">
        <f>SUM(I90)</f>
        <v>374310</v>
      </c>
    </row>
    <row r="90" spans="1:9" ht="17.100000000000001" customHeight="1">
      <c r="A90" s="38"/>
      <c r="B90" s="15" t="s">
        <v>46</v>
      </c>
      <c r="C90" s="35" t="s">
        <v>144</v>
      </c>
      <c r="D90" s="16" t="s">
        <v>11</v>
      </c>
      <c r="E90" s="16" t="s">
        <v>2</v>
      </c>
      <c r="F90" s="16" t="s">
        <v>92</v>
      </c>
      <c r="G90" s="16" t="s">
        <v>45</v>
      </c>
      <c r="H90" s="17">
        <v>374310</v>
      </c>
      <c r="I90" s="17">
        <f>SUM(H90)</f>
        <v>374310</v>
      </c>
    </row>
    <row r="91" spans="1:9" ht="17.100000000000001" customHeight="1">
      <c r="A91" s="38"/>
      <c r="B91" s="15" t="s">
        <v>30</v>
      </c>
      <c r="C91" s="35" t="s">
        <v>144</v>
      </c>
      <c r="D91" s="16" t="s">
        <v>11</v>
      </c>
      <c r="E91" s="16" t="s">
        <v>2</v>
      </c>
      <c r="F91" s="16" t="s">
        <v>92</v>
      </c>
      <c r="G91" s="16" t="s">
        <v>31</v>
      </c>
      <c r="H91" s="17">
        <f>SUM(H92)</f>
        <v>211000</v>
      </c>
      <c r="I91" s="17">
        <f>SUM(I92)</f>
        <v>211000</v>
      </c>
    </row>
    <row r="92" spans="1:9" ht="17.100000000000001" customHeight="1">
      <c r="A92" s="38"/>
      <c r="B92" s="15" t="s">
        <v>37</v>
      </c>
      <c r="C92" s="35" t="s">
        <v>144</v>
      </c>
      <c r="D92" s="16" t="s">
        <v>11</v>
      </c>
      <c r="E92" s="16" t="s">
        <v>2</v>
      </c>
      <c r="F92" s="16" t="s">
        <v>92</v>
      </c>
      <c r="G92" s="16" t="s">
        <v>36</v>
      </c>
      <c r="H92" s="17">
        <v>211000</v>
      </c>
      <c r="I92" s="17">
        <v>211000</v>
      </c>
    </row>
    <row r="93" spans="1:9" ht="17.100000000000001" customHeight="1">
      <c r="A93" s="38"/>
      <c r="B93" s="18" t="s">
        <v>147</v>
      </c>
      <c r="C93" s="33" t="s">
        <v>144</v>
      </c>
      <c r="D93" s="11" t="s">
        <v>11</v>
      </c>
      <c r="E93" s="11" t="s">
        <v>3</v>
      </c>
      <c r="F93" s="16"/>
      <c r="G93" s="16"/>
      <c r="H93" s="12">
        <f>SUM(H94)</f>
        <v>372320</v>
      </c>
      <c r="I93" s="12">
        <f>SUM(I94)</f>
        <v>372320</v>
      </c>
    </row>
    <row r="94" spans="1:9" ht="29.25" customHeight="1">
      <c r="A94" s="38"/>
      <c r="B94" s="10" t="s">
        <v>140</v>
      </c>
      <c r="C94" s="33" t="s">
        <v>144</v>
      </c>
      <c r="D94" s="11" t="s">
        <v>11</v>
      </c>
      <c r="E94" s="11" t="s">
        <v>3</v>
      </c>
      <c r="F94" s="11" t="s">
        <v>66</v>
      </c>
      <c r="G94" s="16"/>
      <c r="H94" s="12">
        <f>SUM(H95)</f>
        <v>372320</v>
      </c>
      <c r="I94" s="12">
        <f>SUM(I95)</f>
        <v>372320</v>
      </c>
    </row>
    <row r="95" spans="1:9" ht="17.100000000000001" customHeight="1">
      <c r="A95" s="38"/>
      <c r="B95" s="10" t="s">
        <v>74</v>
      </c>
      <c r="C95" s="33" t="s">
        <v>144</v>
      </c>
      <c r="D95" s="11" t="s">
        <v>11</v>
      </c>
      <c r="E95" s="11" t="s">
        <v>3</v>
      </c>
      <c r="F95" s="11" t="s">
        <v>75</v>
      </c>
      <c r="G95" s="16"/>
      <c r="H95" s="12">
        <f>SUM(H96+H115)</f>
        <v>372320</v>
      </c>
      <c r="I95" s="12">
        <f>SUM(I96+I115)</f>
        <v>372320</v>
      </c>
    </row>
    <row r="96" spans="1:9" ht="17.100000000000001" customHeight="1">
      <c r="A96" s="38"/>
      <c r="B96" s="10" t="s">
        <v>67</v>
      </c>
      <c r="C96" s="33" t="s">
        <v>144</v>
      </c>
      <c r="D96" s="11" t="s">
        <v>11</v>
      </c>
      <c r="E96" s="11" t="s">
        <v>3</v>
      </c>
      <c r="F96" s="11" t="s">
        <v>68</v>
      </c>
      <c r="G96" s="16"/>
      <c r="H96" s="12">
        <f t="shared" ref="H96:I98" si="8">SUM(H97)</f>
        <v>372320</v>
      </c>
      <c r="I96" s="12">
        <f t="shared" si="8"/>
        <v>372320</v>
      </c>
    </row>
    <row r="97" spans="1:9" ht="17.100000000000001" customHeight="1">
      <c r="A97" s="38"/>
      <c r="B97" s="22" t="s">
        <v>84</v>
      </c>
      <c r="C97" s="34" t="s">
        <v>144</v>
      </c>
      <c r="D97" s="6" t="s">
        <v>11</v>
      </c>
      <c r="E97" s="6" t="s">
        <v>3</v>
      </c>
      <c r="F97" s="6" t="s">
        <v>92</v>
      </c>
      <c r="G97" s="16"/>
      <c r="H97" s="14">
        <f t="shared" si="8"/>
        <v>372320</v>
      </c>
      <c r="I97" s="14">
        <f t="shared" si="8"/>
        <v>372320</v>
      </c>
    </row>
    <row r="98" spans="1:9" ht="17.100000000000001" customHeight="1">
      <c r="A98" s="38"/>
      <c r="B98" s="15" t="s">
        <v>47</v>
      </c>
      <c r="C98" s="35" t="s">
        <v>144</v>
      </c>
      <c r="D98" s="16" t="s">
        <v>11</v>
      </c>
      <c r="E98" s="16" t="s">
        <v>3</v>
      </c>
      <c r="F98" s="16" t="s">
        <v>92</v>
      </c>
      <c r="G98" s="16" t="s">
        <v>44</v>
      </c>
      <c r="H98" s="17">
        <f t="shared" si="8"/>
        <v>372320</v>
      </c>
      <c r="I98" s="17">
        <f t="shared" si="8"/>
        <v>372320</v>
      </c>
    </row>
    <row r="99" spans="1:9" ht="17.100000000000001" customHeight="1">
      <c r="A99" s="38"/>
      <c r="B99" s="15" t="s">
        <v>46</v>
      </c>
      <c r="C99" s="35" t="s">
        <v>144</v>
      </c>
      <c r="D99" s="16" t="s">
        <v>11</v>
      </c>
      <c r="E99" s="16" t="s">
        <v>3</v>
      </c>
      <c r="F99" s="16" t="s">
        <v>92</v>
      </c>
      <c r="G99" s="16" t="s">
        <v>45</v>
      </c>
      <c r="H99" s="17">
        <v>372320</v>
      </c>
      <c r="I99" s="17">
        <v>372320</v>
      </c>
    </row>
  </sheetData>
  <mergeCells count="16">
    <mergeCell ref="A3:I3"/>
    <mergeCell ref="F1:I1"/>
    <mergeCell ref="H4:I4"/>
    <mergeCell ref="A5:A6"/>
    <mergeCell ref="B5:B6"/>
    <mergeCell ref="D5:D6"/>
    <mergeCell ref="E5:E6"/>
    <mergeCell ref="F5:F6"/>
    <mergeCell ref="G5:G6"/>
    <mergeCell ref="H5:I5"/>
    <mergeCell ref="C5:C6"/>
    <mergeCell ref="A70:A80"/>
    <mergeCell ref="A81:A99"/>
    <mergeCell ref="A8:A31"/>
    <mergeCell ref="A32:A39"/>
    <mergeCell ref="A40:A69"/>
  </mergeCells>
  <pageMargins left="1.1811023622047245" right="0.19685039370078741" top="0.39370078740157483" bottom="0.19685039370078741" header="0.31496062992125984" footer="0.31496062992125984"/>
  <pageSetup paperSize="9" scale="50" orientation="portrait" r:id="rId1"/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5</vt:lpstr>
      <vt:lpstr>прилож 5.1</vt:lpstr>
      <vt:lpstr>'прилож 5.1'!Область_печати</vt:lpstr>
    </vt:vector>
  </TitlesOfParts>
  <Company>Финотдел Ядринской райадминистрации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finuser</dc:creator>
  <cp:lastModifiedBy>Сергей</cp:lastModifiedBy>
  <cp:lastPrinted>2021-10-21T10:49:46Z</cp:lastPrinted>
  <dcterms:created xsi:type="dcterms:W3CDTF">2008-10-12T06:24:03Z</dcterms:created>
  <dcterms:modified xsi:type="dcterms:W3CDTF">2021-12-02T11:32:08Z</dcterms:modified>
</cp:coreProperties>
</file>