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14940" windowHeight="8580"/>
  </bookViews>
  <sheets>
    <sheet name="приложение 4" sheetId="3" r:id="rId1"/>
  </sheets>
  <definedNames>
    <definedName name="_xlnm.Print_Area" localSheetId="0">'приложение 4'!$A$1:$G$44</definedName>
  </definedNames>
  <calcPr calcId="152511"/>
</workbook>
</file>

<file path=xl/calcChain.xml><?xml version="1.0" encoding="utf-8"?>
<calcChain xmlns="http://schemas.openxmlformats.org/spreadsheetml/2006/main">
  <c r="G18" i="3"/>
  <c r="G17"/>
  <c r="G16"/>
  <c r="G31"/>
  <c r="G30"/>
  <c r="G29"/>
  <c r="G28"/>
  <c r="G14"/>
  <c r="G13"/>
  <c r="G12"/>
  <c r="G10"/>
  <c r="G9"/>
  <c r="G8"/>
  <c r="G7"/>
  <c r="G6"/>
  <c r="G26"/>
  <c r="G41"/>
  <c r="G39"/>
  <c r="G37"/>
  <c r="G36"/>
  <c r="G24"/>
  <c r="G23"/>
  <c r="G35"/>
  <c r="G34"/>
  <c r="G33"/>
  <c r="G22"/>
  <c r="G21"/>
  <c r="G20"/>
  <c r="G43"/>
</calcChain>
</file>

<file path=xl/sharedStrings.xml><?xml version="1.0" encoding="utf-8"?>
<sst xmlns="http://schemas.openxmlformats.org/spreadsheetml/2006/main" count="141" uniqueCount="74">
  <si>
    <t>Наименование расходов</t>
  </si>
  <si>
    <t>1.</t>
  </si>
  <si>
    <t>01</t>
  </si>
  <si>
    <t>04</t>
  </si>
  <si>
    <t>2.</t>
  </si>
  <si>
    <t>02</t>
  </si>
  <si>
    <t>03</t>
  </si>
  <si>
    <t>3.</t>
  </si>
  <si>
    <t>05</t>
  </si>
  <si>
    <t>08</t>
  </si>
  <si>
    <t>Всего расходов:</t>
  </si>
  <si>
    <t>тыс.руб.</t>
  </si>
  <si>
    <t>Сумма</t>
  </si>
  <si>
    <t>Обеспечение функций муниципальных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</si>
  <si>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</si>
  <si>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</si>
  <si>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</si>
  <si>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</si>
  <si>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</si>
  <si>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</si>
  <si>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240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</si>
  <si>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</si>
  <si>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</si>
  <si>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</si>
  <si>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</si>
  <si>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</si>
  <si>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Обеспечение деятельности учреждений в сфере культурно-досугового обслуживания населения</t>
  </si>
  <si>
    <t>Целевая статья (муниципальные программы и непрограммные направления деятельности)</t>
  </si>
  <si>
    <t>Группа  (группа и подгруппа) вида расхода</t>
  </si>
  <si>
    <t>Раздел</t>
  </si>
  <si>
    <t>Подраздел</t>
  </si>
  <si>
    <t>500</t>
  </si>
  <si>
    <t>540</t>
  </si>
  <si>
    <t>Межбюджетные трансферты</t>
  </si>
  <si>
    <t>Иные межбюджетные трансферты</t>
  </si>
  <si>
    <t>Ц100000000</t>
  </si>
  <si>
    <t>Основное мероприятие "Содействие благоустройству населенных пунктов в Чувашской Республике"</t>
  </si>
  <si>
    <t>Ц110200000</t>
  </si>
  <si>
    <t>Ц400000000</t>
  </si>
  <si>
    <t>Основное мероприятие "Сохранение и развитие народного творчества"</t>
  </si>
  <si>
    <t>Ц410700000</t>
  </si>
  <si>
    <t>Ц410740390</t>
  </si>
  <si>
    <t>Ч500000000</t>
  </si>
  <si>
    <t>Основное мероприятие "Общепрограммные расходы"</t>
  </si>
  <si>
    <t>Ч5Э0100000</t>
  </si>
  <si>
    <t>Ч5Э0100200</t>
  </si>
  <si>
    <t>Подпрограмма "Обеспечение комфортных условий проживания граждан "</t>
  </si>
  <si>
    <t xml:space="preserve">Ц110000000 </t>
  </si>
  <si>
    <t xml:space="preserve">Подпрограмма "Развитие культуры " </t>
  </si>
  <si>
    <t xml:space="preserve">Ц410000000 </t>
  </si>
  <si>
    <t>Ч5Э0000000</t>
  </si>
  <si>
    <t xml:space="preserve">Распределение бюджетных ассигнований по целевым статьям (муниципальным программам  и непрограмным направлениям деятельности), группам (группам и подгруппам) видов расходов, разделам, подразделам классификации расходов бюджета Иваньковского сельского поселения Ядринского района Чувашской Республики на 2016 год  </t>
  </si>
  <si>
    <t>Муниципальная программа Иваньковского сельского поселения Ядринского района Чувашской Республики "Развитие жилищного строительства и сферы жилищно-коммунального хозяйства"</t>
  </si>
  <si>
    <t xml:space="preserve">Муниципальная программа Иваньковского сельского поселения Ядринского района Чувашской Республики "Развитие культуры и туризма" </t>
  </si>
  <si>
    <t xml:space="preserve">Муниципальная программа Иваньковского сельского поселения Ядринского района Чувашской Республики "Развитие потенциала муниципального управления" </t>
  </si>
  <si>
    <t xml:space="preserve">Обеспечение реализации муниципальной программы Иваньковского сельского поселения Ядринского района Чувашской Республики "Развитие потенциала муниципального управления" </t>
  </si>
  <si>
    <t>Реализация мероприятий по благоустройству территории</t>
  </si>
  <si>
    <t>Ц110277420</t>
  </si>
  <si>
    <t>Основное мероприятие "Обеспечение деятельности государственных (муниципальных) учреждений, организаций, осуществляющих функции в сфере жилищно-коммунального хозяйства, оказывающих соответствующие услуги "</t>
  </si>
  <si>
    <t>Осуществление функций по использованию объектов коммунального хозяйства муниципальных образований, содержание объектов коммунального хозяйства</t>
  </si>
  <si>
    <t xml:space="preserve">Ц110500000 </t>
  </si>
  <si>
    <t xml:space="preserve">Ц110570230 </t>
  </si>
  <si>
    <t>Подпрограмма "Управление муниципальным имуществом" муниципальной программы "Управление общественными финансами и муниципальным долгом"</t>
  </si>
  <si>
    <t>Ч430000000</t>
  </si>
  <si>
    <t>Создание условий для максимального вовлечения в хозяйственный оборот муниципального имущества, в том числе земельных участков</t>
  </si>
  <si>
    <t>Ч430300000</t>
  </si>
  <si>
    <t>Проведение землеустроительных (кадастровых) работ по земельным участкам, находящимся в муниципальной собственности Чувашской Республики, и внесение сведений в кадастр недвижимости</t>
  </si>
  <si>
    <t>Ч430373580</t>
  </si>
  <si>
    <t>12</t>
  </si>
  <si>
    <t>Ц140000000</t>
  </si>
  <si>
    <t>Подпрограмма "Государственная поддержка строительства жилья в Чувашской Республике" муниципальной программы "Развитие жилищного строительства и сферы жилищно-коммунального хозяйства"</t>
  </si>
  <si>
    <t>Осуществление функций по использованию муниципального жилищного фонда, содержание муниципального жилищного фонда, в том числе муниципальных нежилых помещений, не обремененных договорными обязательствами</t>
  </si>
  <si>
    <t>Ц140172950</t>
  </si>
  <si>
    <t>Приложение № 3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 сельского поселения                                                                                                                                                                                Ядринского района Чувашской Республики
от  "19 " декабря 2016г. № 2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</si>
</sst>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view="pageBreakPreview" zoomScale="75" zoomScaleNormal="80" zoomScaleSheetLayoutView="75" workbookViewId="0">
      <selection sqref="A1:G43"/>
    </sheetView>
  </sheetViews>
  <sheetFormatPr defaultRowHeight="12.75"/>
  <cols>
    <col min="1" max="1" width="2.7109375" customWidth="1"/>
    <col min="2" max="2" width="82.5703125" customWidth="1"/>
    <col min="3" max="3" width="13.7109375" customWidth="1"/>
    <col min="4" max="4" width="7.28515625" customWidth="1"/>
    <col min="5" max="5" width="7.140625" customWidth="1"/>
    <col min="6" max="6" width="7.28515625" customWidth="1"/>
    <col min="7" max="7" width="15.28515625" customWidth="1"/>
    <col min="8" max="8" width="12" customWidth="1"/>
  </cols>
  <sheetData>
    <row r="1" spans="1:7" ht="94.9" customHeight="1">
      <c r="A1" s="1"/>
      <c r="B1" s="4"/>
      <c r="C1" s="35" t="s">
        <v>73</v>
      </c>
      <c r="D1" s="35"/>
      <c r="E1" s="35"/>
      <c r="F1" s="35"/>
      <c r="G1" s="35"/>
    </row>
    <row r="2" spans="1:7" ht="12" customHeight="1">
      <c r="A2" s="1"/>
      <c r="B2" s="4"/>
      <c r="C2" s="3"/>
      <c r="D2" s="3"/>
      <c r="E2" s="3"/>
      <c r="F2" s="3"/>
      <c r="G2" s="3"/>
    </row>
    <row r="3" spans="1:7" ht="47.45" customHeight="1">
      <c r="A3" s="36" t="s">
        <v>51</v>
      </c>
      <c r="B3" s="36"/>
      <c r="C3" s="36"/>
      <c r="D3" s="36"/>
      <c r="E3" s="36"/>
      <c r="F3" s="36"/>
      <c r="G3" s="36"/>
    </row>
    <row r="4" spans="1:7">
      <c r="A4" s="1"/>
      <c r="B4" s="1"/>
      <c r="C4" s="1"/>
      <c r="D4" s="1"/>
      <c r="E4" s="1"/>
      <c r="F4" s="1"/>
      <c r="G4" s="2" t="s">
        <v>11</v>
      </c>
    </row>
    <row r="5" spans="1:7" ht="163.9" customHeight="1">
      <c r="A5" s="22"/>
      <c r="B5" s="7" t="s">
        <v>0</v>
      </c>
      <c r="C5" s="20" t="s">
        <v>27</v>
      </c>
      <c r="D5" s="20" t="s">
        <v>28</v>
      </c>
      <c r="E5" s="21" t="s">
        <v>29</v>
      </c>
      <c r="F5" s="21" t="s">
        <v>30</v>
      </c>
      <c r="G5" s="22" t="s">
        <v>12</v>
      </c>
    </row>
    <row r="6" spans="1:7" ht="45.6" customHeight="1">
      <c r="A6" s="33" t="s">
        <v>1</v>
      </c>
      <c r="B6" s="23" t="s">
        <v>52</v>
      </c>
      <c r="C6" s="10" t="s">
        <v>35</v>
      </c>
      <c r="D6" s="10"/>
      <c r="E6" s="10"/>
      <c r="F6" s="10"/>
      <c r="G6" s="12">
        <f>G7+G16</f>
        <v>259.39999999999998</v>
      </c>
    </row>
    <row r="7" spans="1:7" ht="18" customHeight="1">
      <c r="A7" s="34"/>
      <c r="B7" s="23" t="s">
        <v>46</v>
      </c>
      <c r="C7" s="11" t="s">
        <v>47</v>
      </c>
      <c r="D7" s="10"/>
      <c r="E7" s="10"/>
      <c r="F7" s="10"/>
      <c r="G7" s="12">
        <f>G8+G12</f>
        <v>254.9</v>
      </c>
    </row>
    <row r="8" spans="1:7" ht="34.15" customHeight="1">
      <c r="A8" s="34"/>
      <c r="B8" s="24" t="s">
        <v>36</v>
      </c>
      <c r="C8" s="11" t="s">
        <v>37</v>
      </c>
      <c r="D8" s="25"/>
      <c r="E8" s="25"/>
      <c r="F8" s="25"/>
      <c r="G8" s="12">
        <f>G9</f>
        <v>161</v>
      </c>
    </row>
    <row r="9" spans="1:7" ht="18" customHeight="1">
      <c r="A9" s="34"/>
      <c r="B9" s="8" t="s">
        <v>56</v>
      </c>
      <c r="C9" s="10" t="s">
        <v>57</v>
      </c>
      <c r="D9" s="9"/>
      <c r="E9" s="10"/>
      <c r="F9" s="10"/>
      <c r="G9" s="13">
        <f>G10</f>
        <v>161</v>
      </c>
    </row>
    <row r="10" spans="1:7" ht="18" customHeight="1">
      <c r="A10" s="34"/>
      <c r="B10" s="17" t="s">
        <v>16</v>
      </c>
      <c r="C10" s="9" t="s">
        <v>57</v>
      </c>
      <c r="D10" s="9" t="s">
        <v>17</v>
      </c>
      <c r="E10" s="9" t="s">
        <v>8</v>
      </c>
      <c r="F10" s="9" t="s">
        <v>6</v>
      </c>
      <c r="G10" s="14">
        <f>G11</f>
        <v>161</v>
      </c>
    </row>
    <row r="11" spans="1:7" ht="18" customHeight="1">
      <c r="A11" s="34"/>
      <c r="B11" s="17" t="s">
        <v>23</v>
      </c>
      <c r="C11" s="9" t="s">
        <v>57</v>
      </c>
      <c r="D11" s="9" t="s">
        <v>20</v>
      </c>
      <c r="E11" s="9" t="s">
        <v>8</v>
      </c>
      <c r="F11" s="9" t="s">
        <v>6</v>
      </c>
      <c r="G11" s="14">
        <v>161</v>
      </c>
    </row>
    <row r="12" spans="1:7" ht="50.25" customHeight="1">
      <c r="A12" s="34"/>
      <c r="B12" s="28" t="s">
        <v>58</v>
      </c>
      <c r="C12" s="29" t="s">
        <v>60</v>
      </c>
      <c r="D12" s="9"/>
      <c r="E12" s="9"/>
      <c r="F12" s="9"/>
      <c r="G12" s="13">
        <f>G13</f>
        <v>93.9</v>
      </c>
    </row>
    <row r="13" spans="1:7" ht="46.5" customHeight="1">
      <c r="A13" s="34"/>
      <c r="B13" s="26" t="s">
        <v>59</v>
      </c>
      <c r="C13" s="27" t="s">
        <v>61</v>
      </c>
      <c r="D13" s="9"/>
      <c r="E13" s="9"/>
      <c r="F13" s="9"/>
      <c r="G13" s="14">
        <f>G14</f>
        <v>93.9</v>
      </c>
    </row>
    <row r="14" spans="1:7" ht="18" customHeight="1">
      <c r="A14" s="34"/>
      <c r="B14" s="17" t="s">
        <v>16</v>
      </c>
      <c r="C14" s="27" t="s">
        <v>61</v>
      </c>
      <c r="D14" s="9" t="s">
        <v>17</v>
      </c>
      <c r="E14" s="9" t="s">
        <v>8</v>
      </c>
      <c r="F14" s="9" t="s">
        <v>5</v>
      </c>
      <c r="G14" s="14">
        <f>G15</f>
        <v>93.9</v>
      </c>
    </row>
    <row r="15" spans="1:7" ht="18" customHeight="1">
      <c r="A15" s="34"/>
      <c r="B15" s="17" t="s">
        <v>23</v>
      </c>
      <c r="C15" s="27" t="s">
        <v>61</v>
      </c>
      <c r="D15" s="9" t="s">
        <v>20</v>
      </c>
      <c r="E15" s="9" t="s">
        <v>8</v>
      </c>
      <c r="F15" s="9" t="s">
        <v>5</v>
      </c>
      <c r="G15" s="14">
        <v>93.9</v>
      </c>
    </row>
    <row r="16" spans="1:7" ht="42.75" customHeight="1">
      <c r="A16" s="34"/>
      <c r="B16" s="19" t="s">
        <v>70</v>
      </c>
      <c r="C16" s="10" t="s">
        <v>69</v>
      </c>
      <c r="D16" s="9"/>
      <c r="E16" s="9"/>
      <c r="F16" s="9"/>
      <c r="G16" s="13">
        <f>G17</f>
        <v>4.5</v>
      </c>
    </row>
    <row r="17" spans="1:7" ht="51.75" customHeight="1">
      <c r="A17" s="34"/>
      <c r="B17" s="31" t="s">
        <v>71</v>
      </c>
      <c r="C17" s="9" t="s">
        <v>72</v>
      </c>
      <c r="D17" s="9"/>
      <c r="E17" s="9"/>
      <c r="F17" s="9"/>
      <c r="G17" s="14">
        <f>G18</f>
        <v>4.5</v>
      </c>
    </row>
    <row r="18" spans="1:7" ht="18" customHeight="1">
      <c r="A18" s="34"/>
      <c r="B18" s="17" t="s">
        <v>16</v>
      </c>
      <c r="C18" s="9" t="s">
        <v>72</v>
      </c>
      <c r="D18" s="9" t="s">
        <v>17</v>
      </c>
      <c r="E18" s="9" t="s">
        <v>8</v>
      </c>
      <c r="F18" s="9" t="s">
        <v>2</v>
      </c>
      <c r="G18" s="14">
        <f>G19</f>
        <v>4.5</v>
      </c>
    </row>
    <row r="19" spans="1:7" ht="18" customHeight="1">
      <c r="A19" s="37"/>
      <c r="B19" s="17" t="s">
        <v>23</v>
      </c>
      <c r="C19" s="9" t="s">
        <v>72</v>
      </c>
      <c r="D19" s="9" t="s">
        <v>20</v>
      </c>
      <c r="E19" s="9" t="s">
        <v>8</v>
      </c>
      <c r="F19" s="9" t="s">
        <v>2</v>
      </c>
      <c r="G19" s="14">
        <v>4.5</v>
      </c>
    </row>
    <row r="20" spans="1:7" ht="29.45" customHeight="1">
      <c r="A20" s="33" t="s">
        <v>4</v>
      </c>
      <c r="B20" s="23" t="s">
        <v>53</v>
      </c>
      <c r="C20" s="11" t="s">
        <v>38</v>
      </c>
      <c r="D20" s="15"/>
      <c r="E20" s="15"/>
      <c r="F20" s="15"/>
      <c r="G20" s="12">
        <f>G21+G28</f>
        <v>-0.5</v>
      </c>
    </row>
    <row r="21" spans="1:7" ht="18" customHeight="1">
      <c r="A21" s="34"/>
      <c r="B21" s="23" t="s">
        <v>48</v>
      </c>
      <c r="C21" s="11" t="s">
        <v>49</v>
      </c>
      <c r="D21" s="15"/>
      <c r="E21" s="15"/>
      <c r="F21" s="15"/>
      <c r="G21" s="12">
        <f>SUM(G22)</f>
        <v>-31.5</v>
      </c>
    </row>
    <row r="22" spans="1:7" ht="18" customHeight="1">
      <c r="A22" s="34"/>
      <c r="B22" s="16" t="s">
        <v>39</v>
      </c>
      <c r="C22" s="11" t="s">
        <v>40</v>
      </c>
      <c r="D22" s="11"/>
      <c r="E22" s="11"/>
      <c r="F22" s="11"/>
      <c r="G22" s="12">
        <f>SUM(G23)</f>
        <v>-31.5</v>
      </c>
    </row>
    <row r="23" spans="1:7" ht="27" customHeight="1">
      <c r="A23" s="34"/>
      <c r="B23" s="18" t="s">
        <v>26</v>
      </c>
      <c r="C23" s="10" t="s">
        <v>41</v>
      </c>
      <c r="D23" s="10"/>
      <c r="E23" s="10"/>
      <c r="F23" s="10"/>
      <c r="G23" s="13">
        <f>G24+G26</f>
        <v>-31.5</v>
      </c>
    </row>
    <row r="24" spans="1:7" ht="18" customHeight="1">
      <c r="A24" s="34"/>
      <c r="B24" s="17" t="s">
        <v>16</v>
      </c>
      <c r="C24" s="9" t="s">
        <v>41</v>
      </c>
      <c r="D24" s="9" t="s">
        <v>17</v>
      </c>
      <c r="E24" s="9" t="s">
        <v>9</v>
      </c>
      <c r="F24" s="9" t="s">
        <v>2</v>
      </c>
      <c r="G24" s="14">
        <f>SUM(G25)</f>
        <v>6</v>
      </c>
    </row>
    <row r="25" spans="1:7" ht="18" customHeight="1">
      <c r="A25" s="34"/>
      <c r="B25" s="17" t="s">
        <v>23</v>
      </c>
      <c r="C25" s="9" t="s">
        <v>41</v>
      </c>
      <c r="D25" s="9" t="s">
        <v>20</v>
      </c>
      <c r="E25" s="9" t="s">
        <v>9</v>
      </c>
      <c r="F25" s="9" t="s">
        <v>2</v>
      </c>
      <c r="G25" s="14">
        <v>6</v>
      </c>
    </row>
    <row r="26" spans="1:7" ht="18" customHeight="1">
      <c r="A26" s="34"/>
      <c r="B26" s="17" t="s">
        <v>33</v>
      </c>
      <c r="C26" s="9" t="s">
        <v>41</v>
      </c>
      <c r="D26" s="9" t="s">
        <v>31</v>
      </c>
      <c r="E26" s="9" t="s">
        <v>9</v>
      </c>
      <c r="F26" s="9" t="s">
        <v>2</v>
      </c>
      <c r="G26" s="14">
        <f>SUM(G27)</f>
        <v>-37.5</v>
      </c>
    </row>
    <row r="27" spans="1:7" ht="18" customHeight="1">
      <c r="A27" s="34"/>
      <c r="B27" s="17" t="s">
        <v>34</v>
      </c>
      <c r="C27" s="9" t="s">
        <v>41</v>
      </c>
      <c r="D27" s="9" t="s">
        <v>32</v>
      </c>
      <c r="E27" s="9" t="s">
        <v>9</v>
      </c>
      <c r="F27" s="9" t="s">
        <v>2</v>
      </c>
      <c r="G27" s="14">
        <v>-37.5</v>
      </c>
    </row>
    <row r="28" spans="1:7" ht="32.25" customHeight="1">
      <c r="A28" s="34"/>
      <c r="B28" s="30" t="s">
        <v>62</v>
      </c>
      <c r="C28" s="10" t="s">
        <v>63</v>
      </c>
      <c r="D28" s="9"/>
      <c r="E28" s="9"/>
      <c r="F28" s="9"/>
      <c r="G28" s="13">
        <f>G29</f>
        <v>31</v>
      </c>
    </row>
    <row r="29" spans="1:7" ht="39.75" customHeight="1">
      <c r="A29" s="34"/>
      <c r="B29" s="8" t="s">
        <v>64</v>
      </c>
      <c r="C29" s="10" t="s">
        <v>65</v>
      </c>
      <c r="D29" s="9"/>
      <c r="E29" s="9"/>
      <c r="F29" s="9"/>
      <c r="G29" s="14">
        <f>G30</f>
        <v>31</v>
      </c>
    </row>
    <row r="30" spans="1:7" ht="29.25" customHeight="1">
      <c r="A30" s="34"/>
      <c r="B30" s="17" t="s">
        <v>66</v>
      </c>
      <c r="C30" s="9" t="s">
        <v>67</v>
      </c>
      <c r="D30" s="9"/>
      <c r="E30" s="9"/>
      <c r="F30" s="9"/>
      <c r="G30" s="14">
        <f>G31</f>
        <v>31</v>
      </c>
    </row>
    <row r="31" spans="1:7" ht="18" customHeight="1">
      <c r="A31" s="34"/>
      <c r="B31" s="17" t="s">
        <v>16</v>
      </c>
      <c r="C31" s="9" t="s">
        <v>67</v>
      </c>
      <c r="D31" s="9" t="s">
        <v>17</v>
      </c>
      <c r="E31" s="9" t="s">
        <v>3</v>
      </c>
      <c r="F31" s="9" t="s">
        <v>68</v>
      </c>
      <c r="G31" s="14">
        <f>G32</f>
        <v>31</v>
      </c>
    </row>
    <row r="32" spans="1:7" ht="18" customHeight="1">
      <c r="A32" s="37"/>
      <c r="B32" s="17" t="s">
        <v>23</v>
      </c>
      <c r="C32" s="9" t="s">
        <v>67</v>
      </c>
      <c r="D32" s="9" t="s">
        <v>20</v>
      </c>
      <c r="E32" s="9" t="s">
        <v>3</v>
      </c>
      <c r="F32" s="9" t="s">
        <v>68</v>
      </c>
      <c r="G32" s="14">
        <v>31</v>
      </c>
    </row>
    <row r="33" spans="1:7" ht="36" customHeight="1">
      <c r="A33" s="33" t="s">
        <v>7</v>
      </c>
      <c r="B33" s="16" t="s">
        <v>54</v>
      </c>
      <c r="C33" s="11" t="s">
        <v>42</v>
      </c>
      <c r="D33" s="15"/>
      <c r="E33" s="15"/>
      <c r="F33" s="15"/>
      <c r="G33" s="12">
        <f>SUM(G34)</f>
        <v>50.100000000000009</v>
      </c>
    </row>
    <row r="34" spans="1:7" ht="43.15" customHeight="1">
      <c r="A34" s="34"/>
      <c r="B34" s="16" t="s">
        <v>55</v>
      </c>
      <c r="C34" s="11" t="s">
        <v>50</v>
      </c>
      <c r="D34" s="15"/>
      <c r="E34" s="15"/>
      <c r="F34" s="15"/>
      <c r="G34" s="12">
        <f>G35</f>
        <v>50.100000000000009</v>
      </c>
    </row>
    <row r="35" spans="1:7" ht="18" customHeight="1">
      <c r="A35" s="34"/>
      <c r="B35" s="16" t="s">
        <v>43</v>
      </c>
      <c r="C35" s="11" t="s">
        <v>44</v>
      </c>
      <c r="D35" s="11"/>
      <c r="E35" s="11"/>
      <c r="F35" s="11"/>
      <c r="G35" s="12">
        <f>G36</f>
        <v>50.100000000000009</v>
      </c>
    </row>
    <row r="36" spans="1:7" ht="18" customHeight="1">
      <c r="A36" s="34"/>
      <c r="B36" s="19" t="s">
        <v>13</v>
      </c>
      <c r="C36" s="10" t="s">
        <v>45</v>
      </c>
      <c r="D36" s="11"/>
      <c r="E36" s="11"/>
      <c r="F36" s="11"/>
      <c r="G36" s="13">
        <f>SUM(G37+G39+G41)</f>
        <v>50.100000000000009</v>
      </c>
    </row>
    <row r="37" spans="1:7" ht="45.6" customHeight="1">
      <c r="A37" s="34"/>
      <c r="B37" s="17" t="s">
        <v>15</v>
      </c>
      <c r="C37" s="9" t="s">
        <v>45</v>
      </c>
      <c r="D37" s="9" t="s">
        <v>14</v>
      </c>
      <c r="E37" s="9" t="s">
        <v>2</v>
      </c>
      <c r="F37" s="9" t="s">
        <v>3</v>
      </c>
      <c r="G37" s="14">
        <f>SUM(G38)</f>
        <v>-16</v>
      </c>
    </row>
    <row r="38" spans="1:7" ht="18" customHeight="1">
      <c r="A38" s="34"/>
      <c r="B38" s="17" t="s">
        <v>21</v>
      </c>
      <c r="C38" s="9" t="s">
        <v>45</v>
      </c>
      <c r="D38" s="9" t="s">
        <v>22</v>
      </c>
      <c r="E38" s="9" t="s">
        <v>2</v>
      </c>
      <c r="F38" s="9" t="s">
        <v>3</v>
      </c>
      <c r="G38" s="14">
        <v>-16</v>
      </c>
    </row>
    <row r="39" spans="1:7" ht="18" customHeight="1">
      <c r="A39" s="34"/>
      <c r="B39" s="17" t="s">
        <v>16</v>
      </c>
      <c r="C39" s="9" t="s">
        <v>45</v>
      </c>
      <c r="D39" s="9" t="s">
        <v>17</v>
      </c>
      <c r="E39" s="9" t="s">
        <v>2</v>
      </c>
      <c r="F39" s="9" t="s">
        <v>3</v>
      </c>
      <c r="G39" s="14">
        <f>SUM(G40)</f>
        <v>92.9</v>
      </c>
    </row>
    <row r="40" spans="1:7" ht="18" customHeight="1">
      <c r="A40" s="34"/>
      <c r="B40" s="17" t="s">
        <v>23</v>
      </c>
      <c r="C40" s="9" t="s">
        <v>45</v>
      </c>
      <c r="D40" s="9" t="s">
        <v>20</v>
      </c>
      <c r="E40" s="9" t="s">
        <v>2</v>
      </c>
      <c r="F40" s="9" t="s">
        <v>3</v>
      </c>
      <c r="G40" s="14">
        <v>92.9</v>
      </c>
    </row>
    <row r="41" spans="1:7" ht="18" customHeight="1">
      <c r="A41" s="34"/>
      <c r="B41" s="17" t="s">
        <v>18</v>
      </c>
      <c r="C41" s="9" t="s">
        <v>45</v>
      </c>
      <c r="D41" s="9" t="s">
        <v>19</v>
      </c>
      <c r="E41" s="9" t="s">
        <v>2</v>
      </c>
      <c r="F41" s="9" t="s">
        <v>3</v>
      </c>
      <c r="G41" s="14">
        <f>SUM(G42)</f>
        <v>-26.8</v>
      </c>
    </row>
    <row r="42" spans="1:7" ht="18" customHeight="1">
      <c r="A42" s="34"/>
      <c r="B42" s="17" t="s">
        <v>25</v>
      </c>
      <c r="C42" s="9" t="s">
        <v>45</v>
      </c>
      <c r="D42" s="9" t="s">
        <v>24</v>
      </c>
      <c r="E42" s="9" t="s">
        <v>2</v>
      </c>
      <c r="F42" s="9" t="s">
        <v>3</v>
      </c>
      <c r="G42" s="14">
        <v>-26.8</v>
      </c>
    </row>
    <row r="43" spans="1:7" ht="18" customHeight="1">
      <c r="A43" s="5"/>
      <c r="B43" s="6" t="s">
        <v>10</v>
      </c>
      <c r="C43" s="15"/>
      <c r="D43" s="15"/>
      <c r="E43" s="15"/>
      <c r="F43" s="15"/>
      <c r="G43" s="32">
        <f>G6+G20+G33</f>
        <v>309</v>
      </c>
    </row>
  </sheetData>
  <mergeCells count="5">
    <mergeCell ref="A33:A42"/>
    <mergeCell ref="C1:G1"/>
    <mergeCell ref="A3:G3"/>
    <mergeCell ref="A6:A19"/>
    <mergeCell ref="A20:A32"/>
  </mergeCells>
  <phoneticPr fontId="5" type="noConversion"/>
  <pageMargins left="0.98425196850393704" right="0.15748031496062992" top="0" bottom="0" header="0.15748031496062992" footer="0.15748031496062992"/>
  <pageSetup paperSize="9" scale="63" orientation="portrait" r:id="rId1"/>
  <headerFooter alignWithMargins="0"/>
  <rowBreaks count="1" manualBreakCount="1">
    <brk id="4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sao-ivan</cp:lastModifiedBy>
  <cp:lastPrinted>2016-12-23T07:36:47Z</cp:lastPrinted>
  <dcterms:created xsi:type="dcterms:W3CDTF">2008-10-12T06:24:03Z</dcterms:created>
  <dcterms:modified xsi:type="dcterms:W3CDTF">2017-01-11T13:41:36Z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-220944902</vt:i4>
  </property>
  <property fmtid="{D5CDD505-2E9C-101B-9397-08002B2CF9AE}" pid="3" name="_NewReviewCycle">
    <vt:lpwstr/>
  </property>
  <property fmtid="{D5CDD505-2E9C-101B-9397-08002B2CF9AE}" pid="4" name="_EmailSubject">
    <vt:lpwstr>решение</vt:lpwstr>
  </property>
  <property fmtid="{D5CDD505-2E9C-101B-9397-08002B2CF9AE}" pid="5" name="_AuthorEmail">
    <vt:lpwstr>finance-yadrin@cap.ru</vt:lpwstr>
  </property>
  <property fmtid="{D5CDD505-2E9C-101B-9397-08002B2CF9AE}" pid="6" name="_AuthorEmailDisplayName">
    <vt:lpwstr>В.А. Облинова</vt:lpwstr>
  </property>
  <property fmtid="{D5CDD505-2E9C-101B-9397-08002B2CF9AE}" pid="7" name="_ReviewingToolsShownOnce">
    <vt:lpwstr/>
  </property>
</Properties>
</file>