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12120" windowHeight="8775" activeTab="1"/>
  </bookViews>
  <sheets>
    <sheet name="приложение 2" sheetId="1" r:id="rId1"/>
    <sheet name="прилож.2.1." sheetId="2" r:id="rId2"/>
  </sheets>
  <definedNames>
    <definedName name="_xlnm.Print_Area" localSheetId="1">прилож.2.1.!$A$1:$E$32</definedName>
    <definedName name="_xlnm.Print_Area" localSheetId="0">'приложение 2'!$A$1:$D$32</definedName>
  </definedNames>
  <calcPr calcId="114210"/>
</workbook>
</file>

<file path=xl/calcChain.xml><?xml version="1.0" encoding="utf-8"?>
<calcChain xmlns="http://schemas.openxmlformats.org/spreadsheetml/2006/main">
  <c r="E24" i="2"/>
  <c r="E26"/>
  <c r="D24"/>
  <c r="D26"/>
  <c r="D23" i="1"/>
  <c r="D25"/>
  <c r="E29" i="2"/>
  <c r="E28"/>
  <c r="E21"/>
  <c r="E17"/>
  <c r="E14"/>
  <c r="E12"/>
  <c r="D29"/>
  <c r="D28"/>
  <c r="D21"/>
  <c r="D17"/>
  <c r="D14"/>
  <c r="D12"/>
  <c r="D16" i="1"/>
  <c r="D28"/>
  <c r="D27"/>
  <c r="D13"/>
  <c r="D11"/>
  <c r="D20"/>
  <c r="E23" i="2"/>
  <c r="D23"/>
  <c r="D22" i="1"/>
  <c r="E27" i="2"/>
  <c r="E32"/>
  <c r="D27"/>
  <c r="D32"/>
  <c r="D26" i="1"/>
  <c r="D32"/>
</calcChain>
</file>

<file path=xl/sharedStrings.xml><?xml version="1.0" encoding="utf-8"?>
<sst xmlns="http://schemas.openxmlformats.org/spreadsheetml/2006/main" count="107" uniqueCount="62">
  <si>
    <t>ДОХОДЫ</t>
  </si>
  <si>
    <t>тыс. руб</t>
  </si>
  <si>
    <t>№ п/п</t>
  </si>
  <si>
    <t>Бюджетная классификация</t>
  </si>
  <si>
    <t>Наименование доходов</t>
  </si>
  <si>
    <t>Сумма</t>
  </si>
  <si>
    <t>1.</t>
  </si>
  <si>
    <t xml:space="preserve">Итого налоговых доходов </t>
  </si>
  <si>
    <t xml:space="preserve">Налоговые и неналоговые доходы </t>
  </si>
  <si>
    <t>Итого доходов</t>
  </si>
  <si>
    <t>200 00000 00 0000 000</t>
  </si>
  <si>
    <t>101 00000 00 0000 000</t>
  </si>
  <si>
    <t>106 00000 00 0000 000</t>
  </si>
  <si>
    <t>101 02010 01 0000 110</t>
  </si>
  <si>
    <t>106 01030 10 0000 110</t>
  </si>
  <si>
    <t>103 00000 00 0000 000</t>
  </si>
  <si>
    <t>НАЛОГИ НА ПРИБЫЛЬ, ДОХОДЫ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</si>
  <si>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</si>
  <si>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103 02250 01 0000 110</t>
  </si>
  <si>
    <t>103 02230 01 0000 110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</si>
  <si>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</si>
  <si>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</si>
  <si>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ТОВАРЫ (РАБОТЫ, УСЛУГИ), РЕАЛИЗУЕМЫЕ НА ТЕРРИТОРИИ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</si>
  <si>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</si>
  <si>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</si>
  <si>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</si>
  <si>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</si>
  <si>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</si>
  <si>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202 00000 00 0000 000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</si>
  <si>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</si>
  <si>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108 04020 01 1000 110</t>
  </si>
  <si>
    <t>106 06033 10 0000 110</t>
  </si>
  <si>
    <t>106 06043 10 0000 110</t>
  </si>
  <si>
    <t>Земельный налог с организаций, обладающих земельным участком, расположенным в границах сельских  поселений</t>
  </si>
  <si>
    <t>Земельный налог с физических лиц, обладающих земельным участком, расположенным в границах сельских  поселений</t>
  </si>
  <si>
    <t>2018 год</t>
  </si>
  <si>
    <t>2019 год</t>
  </si>
  <si>
    <t>202 15001 10 0000 151</t>
  </si>
  <si>
    <t>202 29999 10 0000 151</t>
  </si>
  <si>
    <t>202 35118 10  0000 151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</si>
  <si>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</si>
  <si>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</si>
  <si>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ИСПОЛЬЗОВАНИЯ ИМУЩЕСТВА, НАХОДЯЩЕГОСЯ В ГОСУДАРСТВЕННОЙ И МУНИЦИПАЛЬНОЙ СОБСТВЕННОСТИ</t>
  </si>
  <si>
    <t>108 00000 00 0000 000</t>
  </si>
  <si>
    <t>111 00000 00 0000 000</t>
  </si>
  <si>
    <t>Итого неналоговых доходов</t>
  </si>
  <si>
    <t xml:space="preserve">БЕЗВОЗМЕЗДНЫЕ ПОСТУПЛЕНИЯ ОТ ДРУГИХ  БЮДЖЕТОВ БЮДЖЕТНОЙ СИСТЕМЫ </t>
  </si>
  <si>
    <t xml:space="preserve">                                                                               Ядринского района Чувашской Республики
</t>
  </si>
  <si>
    <t xml:space="preserve">                                                                               к решению Собрания депутатов </t>
  </si>
  <si>
    <t xml:space="preserve">                                                                                                 Приложение №2</t>
  </si>
  <si>
    <t xml:space="preserve">                                                                                              Ядринского района Чувашской Республики
</t>
  </si>
  <si>
    <t xml:space="preserve">                                                                                               к решению Собрания депутатов 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</si>
  <si>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</si>
  <si>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</si>
  <si>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 xml:space="preserve">                                                                Иваньковского сельского поселения</t>
  </si>
  <si>
    <t>бюджета Иваньковского сельского поселения Ядринского района Чувашской Республики                                                                                                                                                                                  на 2017 год</t>
  </si>
  <si>
    <t xml:space="preserve">                                                                                               Иваньковского сельского поселения</t>
  </si>
  <si>
    <t>бюджета Иваньковского сельского поселения Ядринского района Чувашской Республики                                                                                                                                                                                  на плановый период 2018 и 2019 годов</t>
  </si>
  <si>
    <t>5</t>
  </si>
  <si>
    <t xml:space="preserve">                                                                                              от 19.12.2016 г. №1 </t>
  </si>
  <si>
    <t xml:space="preserve">                                                                                                         Приложение №2.1</t>
  </si>
  <si>
    <t xml:space="preserve">                                                                                               от 19.12. 2016 г. №1 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</si>
</sst>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0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4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topLeftCell="A4" zoomScale="75" zoomScaleNormal="120" zoomScaleSheetLayoutView="75" workbookViewId="0">
      <selection activeCell="O37" sqref="O37"/>
    </sheetView>
  </sheetViews>
  <sheetFormatPr defaultRowHeight="12.75"/>
  <cols>
    <col min="1" max="1" width="4.5703125" customWidth="1"/>
    <col min="2" max="2" width="21.28515625" style="2" customWidth="1"/>
    <col min="3" max="3" width="59.140625" style="2" customWidth="1"/>
    <col min="4" max="4" width="13.5703125" style="2" customWidth="1"/>
  </cols>
  <sheetData>
    <row r="1" spans="1:6">
      <c r="A1" s="2"/>
      <c r="C1" s="29" t="s">
        <v>49</v>
      </c>
      <c r="D1" s="29"/>
    </row>
    <row r="2" spans="1:6">
      <c r="A2" s="2"/>
      <c r="C2" s="29" t="s">
        <v>48</v>
      </c>
      <c r="D2" s="29"/>
    </row>
    <row r="3" spans="1:6">
      <c r="A3" s="2"/>
      <c r="C3" s="39" t="s">
        <v>54</v>
      </c>
      <c r="D3" s="39"/>
    </row>
    <row r="4" spans="1:6" ht="12" customHeight="1">
      <c r="A4" s="2"/>
      <c r="C4" s="37" t="s">
        <v>47</v>
      </c>
      <c r="D4" s="37"/>
    </row>
    <row r="5" spans="1:6">
      <c r="A5" s="2"/>
      <c r="C5" s="38" t="s">
        <v>59</v>
      </c>
      <c r="D5" s="38"/>
    </row>
    <row r="6" spans="1:6">
      <c r="A6" s="2"/>
      <c r="D6" s="9"/>
    </row>
    <row r="7" spans="1:6" ht="14.25">
      <c r="A7" s="40" t="s">
        <v>0</v>
      </c>
      <c r="B7" s="40"/>
      <c r="C7" s="40"/>
      <c r="D7" s="40"/>
    </row>
    <row r="8" spans="1:6" ht="27.75" customHeight="1">
      <c r="A8" s="41" t="s">
        <v>55</v>
      </c>
      <c r="B8" s="42"/>
      <c r="C8" s="42"/>
      <c r="D8" s="42"/>
    </row>
    <row r="9" spans="1:6">
      <c r="A9" s="2"/>
      <c r="D9" s="6" t="s">
        <v>1</v>
      </c>
    </row>
    <row r="10" spans="1:6" ht="30.6" customHeight="1">
      <c r="A10" s="8" t="s">
        <v>2</v>
      </c>
      <c r="B10" s="8" t="s">
        <v>3</v>
      </c>
      <c r="C10" s="26" t="s">
        <v>4</v>
      </c>
      <c r="D10" s="8" t="s">
        <v>5</v>
      </c>
    </row>
    <row r="11" spans="1:6" ht="19.5" customHeight="1">
      <c r="A11" s="27">
        <v>1</v>
      </c>
      <c r="B11" s="13" t="s">
        <v>11</v>
      </c>
      <c r="C11" s="15" t="s">
        <v>16</v>
      </c>
      <c r="D11" s="18">
        <f>D12</f>
        <v>162.68100000000001</v>
      </c>
    </row>
    <row r="12" spans="1:6" ht="68.45" customHeight="1">
      <c r="A12" s="27"/>
      <c r="B12" s="16" t="s">
        <v>13</v>
      </c>
      <c r="C12" s="19" t="s">
        <v>17</v>
      </c>
      <c r="D12" s="20">
        <v>162.68100000000001</v>
      </c>
      <c r="F12" s="7"/>
    </row>
    <row r="13" spans="1:6" ht="27" customHeight="1">
      <c r="A13" s="27">
        <v>2</v>
      </c>
      <c r="B13" s="13" t="s">
        <v>15</v>
      </c>
      <c r="C13" s="15" t="s">
        <v>22</v>
      </c>
      <c r="D13" s="18">
        <f>SUM(D14+D15)</f>
        <v>343.5</v>
      </c>
      <c r="F13" s="7"/>
    </row>
    <row r="14" spans="1:6" ht="60" customHeight="1">
      <c r="A14" s="27"/>
      <c r="B14" s="16" t="s">
        <v>19</v>
      </c>
      <c r="C14" s="21" t="s">
        <v>20</v>
      </c>
      <c r="D14" s="20">
        <v>121.5</v>
      </c>
      <c r="F14" s="7"/>
    </row>
    <row r="15" spans="1:6" ht="62.45" customHeight="1">
      <c r="A15" s="27"/>
      <c r="B15" s="16" t="s">
        <v>18</v>
      </c>
      <c r="C15" s="19" t="s">
        <v>21</v>
      </c>
      <c r="D15" s="20">
        <v>222</v>
      </c>
      <c r="F15" s="7"/>
    </row>
    <row r="16" spans="1:6" ht="16.899999999999999" customHeight="1">
      <c r="A16" s="43">
        <v>3</v>
      </c>
      <c r="B16" s="13" t="s">
        <v>12</v>
      </c>
      <c r="C16" s="15" t="s">
        <v>23</v>
      </c>
      <c r="D16" s="18">
        <f>D17+D18+D19</f>
        <v>1119</v>
      </c>
    </row>
    <row r="17" spans="1:4" ht="39" customHeight="1">
      <c r="A17" s="44"/>
      <c r="B17" s="16" t="s">
        <v>14</v>
      </c>
      <c r="C17" s="19" t="s">
        <v>24</v>
      </c>
      <c r="D17" s="20">
        <v>80</v>
      </c>
    </row>
    <row r="18" spans="1:4" ht="30.75" customHeight="1">
      <c r="A18" s="44"/>
      <c r="B18" s="16" t="s">
        <v>31</v>
      </c>
      <c r="C18" s="19" t="s">
        <v>33</v>
      </c>
      <c r="D18" s="20">
        <v>461</v>
      </c>
    </row>
    <row r="19" spans="1:4" ht="30.75" customHeight="1">
      <c r="A19" s="45"/>
      <c r="B19" s="16" t="s">
        <v>32</v>
      </c>
      <c r="C19" s="19" t="s">
        <v>34</v>
      </c>
      <c r="D19" s="20">
        <v>578</v>
      </c>
    </row>
    <row r="20" spans="1:4" ht="13.15" customHeight="1">
      <c r="A20" s="27">
        <v>4</v>
      </c>
      <c r="B20" s="13" t="s">
        <v>43</v>
      </c>
      <c r="C20" s="15" t="s">
        <v>25</v>
      </c>
      <c r="D20" s="18">
        <f>D21</f>
        <v>9.3000000000000007</v>
      </c>
    </row>
    <row r="21" spans="1:4" ht="57" customHeight="1">
      <c r="A21" s="27"/>
      <c r="B21" s="16" t="s">
        <v>30</v>
      </c>
      <c r="C21" s="19" t="s">
        <v>26</v>
      </c>
      <c r="D21" s="20">
        <v>9.3000000000000007</v>
      </c>
    </row>
    <row r="22" spans="1:4" ht="18.75" customHeight="1">
      <c r="A22" s="31" t="s">
        <v>7</v>
      </c>
      <c r="B22" s="31"/>
      <c r="C22" s="31"/>
      <c r="D22" s="18">
        <f>D11+D16+D20+D13</f>
        <v>1634.481</v>
      </c>
    </row>
    <row r="23" spans="1:4" ht="42.6" customHeight="1">
      <c r="A23" s="35" t="s">
        <v>58</v>
      </c>
      <c r="B23" s="12" t="s">
        <v>44</v>
      </c>
      <c r="C23" s="14" t="s">
        <v>42</v>
      </c>
      <c r="D23" s="18">
        <f>SUM(D24)</f>
        <v>10</v>
      </c>
    </row>
    <row r="24" spans="1:4" ht="56.45" customHeight="1">
      <c r="A24" s="36"/>
      <c r="B24" s="17" t="s">
        <v>40</v>
      </c>
      <c r="C24" s="17" t="s">
        <v>41</v>
      </c>
      <c r="D24" s="20">
        <v>10</v>
      </c>
    </row>
    <row r="25" spans="1:4" ht="15.6" customHeight="1">
      <c r="A25" s="32" t="s">
        <v>45</v>
      </c>
      <c r="B25" s="33"/>
      <c r="C25" s="34"/>
      <c r="D25" s="18">
        <f>SUM(D23)</f>
        <v>10</v>
      </c>
    </row>
    <row r="26" spans="1:4">
      <c r="A26" s="31" t="s">
        <v>8</v>
      </c>
      <c r="B26" s="31"/>
      <c r="C26" s="31"/>
      <c r="D26" s="18">
        <f>D22+D25</f>
        <v>1644.481</v>
      </c>
    </row>
    <row r="27" spans="1:4" ht="17.25" customHeight="1">
      <c r="A27" s="27">
        <v>8</v>
      </c>
      <c r="B27" s="13" t="s">
        <v>10</v>
      </c>
      <c r="C27" s="14" t="s">
        <v>27</v>
      </c>
      <c r="D27" s="22">
        <f>SUM(D28)</f>
        <v>468.44499999999999</v>
      </c>
    </row>
    <row r="28" spans="1:4" ht="27.6" customHeight="1">
      <c r="A28" s="27"/>
      <c r="B28" s="13" t="s">
        <v>28</v>
      </c>
      <c r="C28" s="23" t="s">
        <v>46</v>
      </c>
      <c r="D28" s="22">
        <f>SUM(D29:D31)</f>
        <v>468.44499999999999</v>
      </c>
    </row>
    <row r="29" spans="1:4" ht="27.6" customHeight="1">
      <c r="A29" s="27"/>
      <c r="B29" s="17" t="s">
        <v>37</v>
      </c>
      <c r="C29" s="19" t="s">
        <v>52</v>
      </c>
      <c r="D29" s="20">
        <v>279.10000000000002</v>
      </c>
    </row>
    <row r="30" spans="1:4" ht="15.6" customHeight="1">
      <c r="A30" s="27"/>
      <c r="B30" s="17" t="s">
        <v>38</v>
      </c>
      <c r="C30" s="19" t="s">
        <v>53</v>
      </c>
      <c r="D30" s="24">
        <v>124.4</v>
      </c>
    </row>
    <row r="31" spans="1:4" ht="42.6" customHeight="1">
      <c r="A31" s="27"/>
      <c r="B31" s="17" t="s">
        <v>39</v>
      </c>
      <c r="C31" s="25" t="s">
        <v>29</v>
      </c>
      <c r="D31" s="24">
        <v>64.944999999999993</v>
      </c>
    </row>
    <row r="32" spans="1:4" s="1" customFormat="1" ht="20.25" customHeight="1">
      <c r="A32" s="30" t="s">
        <v>9</v>
      </c>
      <c r="B32" s="30"/>
      <c r="C32" s="30"/>
      <c r="D32" s="22">
        <f>D26+D27</f>
        <v>2112.9259999999999</v>
      </c>
    </row>
    <row r="33" spans="2:4">
      <c r="B33" s="3"/>
      <c r="C33" s="11"/>
      <c r="D33" s="4"/>
    </row>
    <row r="34" spans="2:4">
      <c r="B34" s="3"/>
      <c r="C34" s="10"/>
      <c r="D34" s="4"/>
    </row>
    <row r="35" spans="2:4">
      <c r="B35" s="3"/>
      <c r="C35" s="10"/>
      <c r="D35" s="4"/>
    </row>
    <row r="36" spans="2:4">
      <c r="B36" s="28"/>
      <c r="C36" s="29"/>
      <c r="D36" s="4"/>
    </row>
    <row r="37" spans="2:4" ht="25.5" customHeight="1">
      <c r="B37" s="29"/>
      <c r="C37" s="29"/>
      <c r="D37" s="5"/>
    </row>
  </sheetData>
  <mergeCells count="18">
    <mergeCell ref="A8:D8"/>
    <mergeCell ref="A16:A19"/>
    <mergeCell ref="A13:A15"/>
    <mergeCell ref="C1:D1"/>
    <mergeCell ref="C2:D2"/>
    <mergeCell ref="C4:D4"/>
    <mergeCell ref="C5:D5"/>
    <mergeCell ref="C3:D3"/>
    <mergeCell ref="A7:D7"/>
    <mergeCell ref="A11:A12"/>
    <mergeCell ref="B36:C37"/>
    <mergeCell ref="A32:C32"/>
    <mergeCell ref="A22:C22"/>
    <mergeCell ref="A26:C26"/>
    <mergeCell ref="A27:A31"/>
    <mergeCell ref="A25:C25"/>
    <mergeCell ref="A23:A24"/>
    <mergeCell ref="A20:A21"/>
  </mergeCells>
  <phoneticPr fontId="0" type="noConversion"/>
  <pageMargins left="0.98425196850393704" right="0.19685039370078741" top="0" bottom="0" header="0.15748031496062992" footer="0.1574803149606299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tabSelected="1" view="pageBreakPreview" topLeftCell="A13" zoomScale="75" zoomScaleNormal="75" zoomScaleSheetLayoutView="75" workbookViewId="0">
      <selection activeCell="C5" sqref="C5:E5"/>
    </sheetView>
  </sheetViews>
  <sheetFormatPr defaultRowHeight="12.75"/>
  <cols>
    <col min="1" max="1" width="5.140625" customWidth="1"/>
    <col min="2" max="2" width="21" customWidth="1"/>
    <col min="3" max="3" width="57.140625" customWidth="1"/>
    <col min="4" max="4" width="11.42578125" customWidth="1"/>
    <col min="5" max="5" width="11.5703125" customWidth="1"/>
  </cols>
  <sheetData>
    <row r="1" spans="1:5">
      <c r="A1" s="2"/>
      <c r="B1" s="2"/>
      <c r="C1" s="29" t="s">
        <v>60</v>
      </c>
      <c r="D1" s="29"/>
      <c r="E1" s="29"/>
    </row>
    <row r="2" spans="1:5">
      <c r="A2" s="2"/>
      <c r="B2" s="2"/>
      <c r="C2" s="29" t="s">
        <v>51</v>
      </c>
      <c r="D2" s="29"/>
      <c r="E2" s="29"/>
    </row>
    <row r="3" spans="1:5">
      <c r="A3" s="2"/>
      <c r="B3" s="2"/>
      <c r="C3" s="29" t="s">
        <v>56</v>
      </c>
      <c r="D3" s="29"/>
      <c r="E3" s="29"/>
    </row>
    <row r="4" spans="1:5" ht="16.149999999999999" customHeight="1">
      <c r="A4" s="2"/>
      <c r="B4" s="2"/>
      <c r="C4" s="37" t="s">
        <v>50</v>
      </c>
      <c r="D4" s="37"/>
      <c r="E4" s="37"/>
    </row>
    <row r="5" spans="1:5">
      <c r="A5" s="2"/>
      <c r="B5" s="2"/>
      <c r="C5" s="38" t="s">
        <v>61</v>
      </c>
      <c r="D5" s="38"/>
      <c r="E5" s="38"/>
    </row>
    <row r="6" spans="1:5">
      <c r="A6" s="2"/>
      <c r="B6" s="2"/>
      <c r="C6" s="2"/>
      <c r="D6" s="9"/>
    </row>
    <row r="7" spans="1:5" ht="14.25">
      <c r="A7" s="40" t="s">
        <v>0</v>
      </c>
      <c r="B7" s="40"/>
      <c r="C7" s="40"/>
      <c r="D7" s="40"/>
      <c r="E7" s="40"/>
    </row>
    <row r="8" spans="1:5" ht="27.75" customHeight="1">
      <c r="A8" s="41" t="s">
        <v>57</v>
      </c>
      <c r="B8" s="41"/>
      <c r="C8" s="41"/>
      <c r="D8" s="41"/>
      <c r="E8" s="41"/>
    </row>
    <row r="9" spans="1:5">
      <c r="A9" s="2"/>
      <c r="B9" s="2"/>
      <c r="C9" s="2"/>
      <c r="D9" s="49" t="s">
        <v>1</v>
      </c>
      <c r="E9" s="49"/>
    </row>
    <row r="10" spans="1:5" ht="25.5" customHeight="1">
      <c r="A10" s="47" t="s">
        <v>2</v>
      </c>
      <c r="B10" s="47" t="s">
        <v>3</v>
      </c>
      <c r="C10" s="47" t="s">
        <v>4</v>
      </c>
      <c r="D10" s="46" t="s">
        <v>5</v>
      </c>
      <c r="E10" s="46"/>
    </row>
    <row r="11" spans="1:5">
      <c r="A11" s="48"/>
      <c r="B11" s="48"/>
      <c r="C11" s="48"/>
      <c r="D11" s="8" t="s">
        <v>35</v>
      </c>
      <c r="E11" s="8" t="s">
        <v>36</v>
      </c>
    </row>
    <row r="12" spans="1:5" ht="15" customHeight="1">
      <c r="A12" s="27" t="s">
        <v>6</v>
      </c>
      <c r="B12" s="13" t="s">
        <v>11</v>
      </c>
      <c r="C12" s="15" t="s">
        <v>16</v>
      </c>
      <c r="D12" s="22">
        <f>D13</f>
        <v>321.75</v>
      </c>
      <c r="E12" s="22">
        <f>E13</f>
        <v>353.85</v>
      </c>
    </row>
    <row r="13" spans="1:5" ht="57.6" customHeight="1">
      <c r="A13" s="27"/>
      <c r="B13" s="16" t="s">
        <v>13</v>
      </c>
      <c r="C13" s="19" t="s">
        <v>17</v>
      </c>
      <c r="D13" s="24">
        <v>321.75</v>
      </c>
      <c r="E13" s="24">
        <v>353.85</v>
      </c>
    </row>
    <row r="14" spans="1:5" ht="28.9" customHeight="1">
      <c r="A14" s="27">
        <v>2</v>
      </c>
      <c r="B14" s="13" t="s">
        <v>15</v>
      </c>
      <c r="C14" s="15" t="s">
        <v>22</v>
      </c>
      <c r="D14" s="22">
        <f>SUM(D15+D16)</f>
        <v>273.8</v>
      </c>
      <c r="E14" s="22">
        <f>SUM(E15+E16)</f>
        <v>273.8</v>
      </c>
    </row>
    <row r="15" spans="1:5" ht="56.45" customHeight="1">
      <c r="A15" s="27"/>
      <c r="B15" s="16" t="s">
        <v>19</v>
      </c>
      <c r="C15" s="21" t="s">
        <v>20</v>
      </c>
      <c r="D15" s="24">
        <v>97</v>
      </c>
      <c r="E15" s="24">
        <v>97</v>
      </c>
    </row>
    <row r="16" spans="1:5" ht="57.6" customHeight="1">
      <c r="A16" s="27"/>
      <c r="B16" s="16" t="s">
        <v>18</v>
      </c>
      <c r="C16" s="19" t="s">
        <v>21</v>
      </c>
      <c r="D16" s="24">
        <v>176.8</v>
      </c>
      <c r="E16" s="24">
        <v>176.8</v>
      </c>
    </row>
    <row r="17" spans="1:5" ht="13.15" customHeight="1">
      <c r="A17" s="43">
        <v>3</v>
      </c>
      <c r="B17" s="13" t="s">
        <v>12</v>
      </c>
      <c r="C17" s="15" t="s">
        <v>23</v>
      </c>
      <c r="D17" s="22">
        <f>D18+D19+D20</f>
        <v>1100.8</v>
      </c>
      <c r="E17" s="22">
        <f>E18+E19+E20</f>
        <v>1109.5999999999999</v>
      </c>
    </row>
    <row r="18" spans="1:5" ht="40.9" customHeight="1">
      <c r="A18" s="44"/>
      <c r="B18" s="16" t="s">
        <v>14</v>
      </c>
      <c r="C18" s="19" t="s">
        <v>24</v>
      </c>
      <c r="D18" s="24">
        <v>96</v>
      </c>
      <c r="E18" s="24">
        <v>115.2</v>
      </c>
    </row>
    <row r="19" spans="1:5" ht="28.9" customHeight="1">
      <c r="A19" s="44"/>
      <c r="B19" s="16" t="s">
        <v>31</v>
      </c>
      <c r="C19" s="19" t="s">
        <v>33</v>
      </c>
      <c r="D19" s="24">
        <v>445.8</v>
      </c>
      <c r="E19" s="24">
        <v>441.2</v>
      </c>
    </row>
    <row r="20" spans="1:5" ht="28.15" customHeight="1">
      <c r="A20" s="45"/>
      <c r="B20" s="16" t="s">
        <v>32</v>
      </c>
      <c r="C20" s="19" t="s">
        <v>34</v>
      </c>
      <c r="D20" s="24">
        <v>559</v>
      </c>
      <c r="E20" s="24">
        <v>553.20000000000005</v>
      </c>
    </row>
    <row r="21" spans="1:5" ht="13.15" customHeight="1">
      <c r="A21" s="27">
        <v>4</v>
      </c>
      <c r="B21" s="13" t="s">
        <v>43</v>
      </c>
      <c r="C21" s="15" t="s">
        <v>25</v>
      </c>
      <c r="D21" s="22">
        <f>D22</f>
        <v>9.3000000000000007</v>
      </c>
      <c r="E21" s="22">
        <f>E22</f>
        <v>9.3000000000000007</v>
      </c>
    </row>
    <row r="22" spans="1:5" ht="57" customHeight="1">
      <c r="A22" s="27"/>
      <c r="B22" s="16" t="s">
        <v>30</v>
      </c>
      <c r="C22" s="19" t="s">
        <v>26</v>
      </c>
      <c r="D22" s="24">
        <v>9.3000000000000007</v>
      </c>
      <c r="E22" s="24">
        <v>9.3000000000000007</v>
      </c>
    </row>
    <row r="23" spans="1:5">
      <c r="A23" s="31" t="s">
        <v>7</v>
      </c>
      <c r="B23" s="31"/>
      <c r="C23" s="31"/>
      <c r="D23" s="22">
        <f>D12+D17+D21+D14</f>
        <v>1705.6499999999999</v>
      </c>
      <c r="E23" s="22">
        <f>E12+E17+E21+E14</f>
        <v>1746.5499999999997</v>
      </c>
    </row>
    <row r="24" spans="1:5" ht="38.25">
      <c r="A24" s="35" t="s">
        <v>58</v>
      </c>
      <c r="B24" s="12" t="s">
        <v>44</v>
      </c>
      <c r="C24" s="14" t="s">
        <v>42</v>
      </c>
      <c r="D24" s="22">
        <f>SUM(D25)</f>
        <v>11</v>
      </c>
      <c r="E24" s="22">
        <f>SUM(E25)</f>
        <v>12.1</v>
      </c>
    </row>
    <row r="25" spans="1:5" ht="55.15" customHeight="1">
      <c r="A25" s="36"/>
      <c r="B25" s="17" t="s">
        <v>40</v>
      </c>
      <c r="C25" s="17" t="s">
        <v>41</v>
      </c>
      <c r="D25" s="24">
        <v>11</v>
      </c>
      <c r="E25" s="24">
        <v>12.1</v>
      </c>
    </row>
    <row r="26" spans="1:5" ht="13.15" customHeight="1">
      <c r="A26" s="32" t="s">
        <v>45</v>
      </c>
      <c r="B26" s="33"/>
      <c r="C26" s="34"/>
      <c r="D26" s="22">
        <f>SUM(D24)</f>
        <v>11</v>
      </c>
      <c r="E26" s="22">
        <f>SUM(E24)</f>
        <v>12.1</v>
      </c>
    </row>
    <row r="27" spans="1:5">
      <c r="A27" s="31" t="s">
        <v>8</v>
      </c>
      <c r="B27" s="31"/>
      <c r="C27" s="31"/>
      <c r="D27" s="22">
        <f>D23+D26</f>
        <v>1716.6499999999999</v>
      </c>
      <c r="E27" s="22">
        <f>E23+E26</f>
        <v>1758.6499999999996</v>
      </c>
    </row>
    <row r="28" spans="1:5" ht="13.15" customHeight="1">
      <c r="A28" s="27">
        <v>8</v>
      </c>
      <c r="B28" s="13" t="s">
        <v>10</v>
      </c>
      <c r="C28" s="15" t="s">
        <v>27</v>
      </c>
      <c r="D28" s="22">
        <f>SUM(D29)</f>
        <v>189.345</v>
      </c>
      <c r="E28" s="22">
        <f>SUM(E29)</f>
        <v>189.345</v>
      </c>
    </row>
    <row r="29" spans="1:5" ht="29.45" customHeight="1">
      <c r="A29" s="27"/>
      <c r="B29" s="13" t="s">
        <v>28</v>
      </c>
      <c r="C29" s="23" t="s">
        <v>46</v>
      </c>
      <c r="D29" s="22">
        <f>SUM(D30:D31)</f>
        <v>189.345</v>
      </c>
      <c r="E29" s="22">
        <f>SUM(E30:E31)</f>
        <v>189.345</v>
      </c>
    </row>
    <row r="30" spans="1:5" ht="15.6" customHeight="1">
      <c r="A30" s="27"/>
      <c r="B30" s="17" t="s">
        <v>38</v>
      </c>
      <c r="C30" s="19" t="s">
        <v>53</v>
      </c>
      <c r="D30" s="24">
        <v>124.4</v>
      </c>
      <c r="E30" s="24">
        <v>124.4</v>
      </c>
    </row>
    <row r="31" spans="1:5" ht="28.9" customHeight="1">
      <c r="A31" s="27"/>
      <c r="B31" s="17" t="s">
        <v>39</v>
      </c>
      <c r="C31" s="19" t="s">
        <v>29</v>
      </c>
      <c r="D31" s="24">
        <v>64.944999999999993</v>
      </c>
      <c r="E31" s="24">
        <v>64.944999999999993</v>
      </c>
    </row>
    <row r="32" spans="1:5" ht="14.25">
      <c r="A32" s="30" t="s">
        <v>9</v>
      </c>
      <c r="B32" s="30"/>
      <c r="C32" s="30"/>
      <c r="D32" s="22">
        <f>D27+D28</f>
        <v>1905.9949999999999</v>
      </c>
      <c r="E32" s="22">
        <f>E27+E28</f>
        <v>1947.9949999999997</v>
      </c>
    </row>
  </sheetData>
  <mergeCells count="22">
    <mergeCell ref="C1:E1"/>
    <mergeCell ref="C2:E2"/>
    <mergeCell ref="C4:E4"/>
    <mergeCell ref="A12:A13"/>
    <mergeCell ref="A27:C27"/>
    <mergeCell ref="A14:A16"/>
    <mergeCell ref="C5:E5"/>
    <mergeCell ref="C3:E3"/>
    <mergeCell ref="A8:E8"/>
    <mergeCell ref="C10:C11"/>
    <mergeCell ref="A7:E7"/>
    <mergeCell ref="D9:E9"/>
    <mergeCell ref="A26:C26"/>
    <mergeCell ref="A28:A31"/>
    <mergeCell ref="D10:E10"/>
    <mergeCell ref="A32:C32"/>
    <mergeCell ref="A10:A11"/>
    <mergeCell ref="B10:B11"/>
    <mergeCell ref="A21:A22"/>
    <mergeCell ref="A23:C23"/>
    <mergeCell ref="A24:A25"/>
    <mergeCell ref="A17:A2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2</vt:lpstr>
      <vt:lpstr>прилож.2.1.</vt:lpstr>
      <vt:lpstr>прилож.2.1.!Область_печати</vt:lpstr>
      <vt:lpstr>'приложение 2'!Область_печати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sao-ivan</cp:lastModifiedBy>
  <cp:lastPrinted>2016-12-23T07:13:52Z</cp:lastPrinted>
  <dcterms:created xsi:type="dcterms:W3CDTF">2006-11-20T07:49:12Z</dcterms:created>
  <dcterms:modified xsi:type="dcterms:W3CDTF">2017-02-16T07:29:25Z</dcterms:modified>
</cp:coreProperties>
</file>