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516" windowWidth="15036" windowHeight="7356" activeTab="0"/>
  </bookViews>
  <sheets>
    <sheet name="без учета счетов бюджета" sheetId="1" r:id="rId1"/>
  </sheets>
  <definedNames>
    <definedName name="_xlnm.Print_Area" localSheetId="0">'без учета счетов бюджета'!$A$1:$G$107</definedName>
  </definedNames>
  <calcPr fullCalcOnLoad="1"/>
</workbook>
</file>

<file path=xl/sharedStrings.xml><?xml version="1.0" encoding="utf-8"?>
<sst xmlns="http://schemas.openxmlformats.org/spreadsheetml/2006/main" count="470" uniqueCount="134">
  <si>
    <t/>
  </si>
  <si>
    <t>Уточненная роспись/план</t>
  </si>
  <si>
    <t>Касс. расход</t>
  </si>
  <si>
    <t xml:space="preserve">      ОБЩЕГОСУДАРСТВЕННЫЕ ВОПРОСЫ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</si>
  <si>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</si>
  <si>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Муниципальная программа "Развитие потенциала муниципального управления"</t>
  </si>
  <si>
    <t>Ч500000000</t>
  </si>
  <si>
    <t xml:space="preserve">            Обеспечение реализации государственной программы Чувашской Республики "Развитие потенциала государственного управления" на 2012 - 2020 годы</t>
  </si>
  <si>
    <t>Ч5Э0000000</t>
  </si>
  <si>
    <t xml:space="preserve">              Основное мероприятие "Общепрограммные расходы"</t>
  </si>
  <si>
    <t>Ч5Э0100000</t>
  </si>
  <si>
    <t xml:space="preserve">                Обеспечение функций муниципальных органов</t>
  </si>
  <si>
    <t>Ч5Э0100200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</si>
  <si>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</si>
  <si>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</si>
  <si>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  Расходы на выплаты персоналу государственных (муниципальных) органов</t>
  </si>
  <si>
    <t>120</t>
  </si>
  <si>
    <t xml:space="preserve">                  Закупка товаров, работ и услуг для обеспечения государственных (муниципальных) нужд</t>
  </si>
  <si>
    <t>200</t>
  </si>
  <si>
    <t xml:space="preserve">                    Иные закупки товаров, работ и услуг для обеспечения государственных (муниципальных) нужд</t>
  </si>
  <si>
    <t>240</t>
  </si>
  <si>
    <t xml:space="preserve">                  Иные бюджетные ассигнования</t>
  </si>
  <si>
    <t>800</t>
  </si>
  <si>
    <t xml:space="preserve">                    Исполнение судебных актов</t>
  </si>
  <si>
    <t>830</t>
  </si>
  <si>
    <t xml:space="preserve">                    Уплата налогов, сборов и иных платежей</t>
  </si>
  <si>
    <t>850</t>
  </si>
  <si>
    <t xml:space="preserve">        Резервные фонды</t>
  </si>
  <si>
    <t xml:space="preserve">          Муниципальная программа "Управление общественными финансами и муниципальным долгом"</t>
  </si>
  <si>
    <t>Ч400000000</t>
  </si>
  <si>
    <t xml:space="preserve">            Подпрограмма "Совершенствование бюджетной политики и эффективное использование бюджетного потенциала" муниципальной программы "Управление общественными финансами и муниципальным долгом"</t>
  </si>
  <si>
    <t>Ч410000000</t>
  </si>
  <si>
    <t xml:space="preserve">              Основное мероприятие "Развитие бюджетного планирования, формирование республиканского бюджета Чувашской Республики на очередной финансовый год и плановый период"</t>
  </si>
  <si>
    <t>Ч410100000</t>
  </si>
  <si>
    <t xml:space="preserve">                Резервный фонд администрации муниципального образования Чувашской Республики</t>
  </si>
  <si>
    <t>Ч410173430</t>
  </si>
  <si>
    <t xml:space="preserve">                    Резервные средства</t>
  </si>
  <si>
    <t>870</t>
  </si>
  <si>
    <t xml:space="preserve">        Другие общегосударственные вопросы</t>
  </si>
  <si>
    <t xml:space="preserve">            Подпрограмма "Управление муниципальным имуществом" муниципальной программы "Управление общественными финансами и муниципальным долгом"</t>
  </si>
  <si>
    <t>Ч430000000</t>
  </si>
  <si>
    <t xml:space="preserve">              Создание условий для максимального вовлечения в хозяйственный оборот муниципального имущества, в том числе земельных участков</t>
  </si>
  <si>
    <t>Ч430300000</t>
  </si>
  <si>
    <t xml:space="preserve">                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</si>
  <si>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Ч430373580</t>
  </si>
  <si>
    <t xml:space="preserve">      НАЦИОНАЛЬНАЯ ОБОРОНА</t>
  </si>
  <si>
    <t xml:space="preserve">        Мобилизационная и вневойсковая подготовка</t>
  </si>
  <si>
    <t xml:space="preserve">              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</si>
  <si>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Ч410400000</t>
  </si>
  <si>
    <t xml:space="preserve">                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</si>
  <si>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Ч410451180</t>
  </si>
  <si>
    <t xml:space="preserve">      НАЦИОНАЛЬНАЯ БЕЗОПАСНОСТЬ И ПРАВООХРАНИТЕЛЬНАЯ ДЕЯТЕЛЬНОСТЬ</t>
  </si>
  <si>
    <t xml:space="preserve">        Обеспечение пожарной безопасности</t>
  </si>
  <si>
    <t xml:space="preserve">          Муниципальная программа "Развитие сельского хозяйства и регулирование рынка сельскохозяйственной продукции, сырья и продовольствия"</t>
  </si>
  <si>
    <t>Ц900000000</t>
  </si>
  <si>
    <t xml:space="preserve">            Подпрограмма "Устойчивое развитие сельских территорий Чувашской Республики" муниципальной программы "Развитие сельского хозяйства и регулирование рынка сельскохозяйственной продукции, сырья и продовольствия "</t>
  </si>
  <si>
    <t>Ц990000000</t>
  </si>
  <si>
    <t xml:space="preserve">              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дорог"</t>
  </si>
  <si>
    <t>Ц990200000</t>
  </si>
  <si>
    <t xml:space="preserve">                Повышение уровня комплексного обустройства населенных пунктов, расположенных в сельской местности, объектами социальной и инженерной инфраструктуры</t>
  </si>
  <si>
    <t>Ц9902S8280</t>
  </si>
  <si>
    <t xml:space="preserve">      НАЦИОНАЛЬНАЯ ЭКОНОМИКА</t>
  </si>
  <si>
    <t xml:space="preserve">        Сельское хозяйство и рыболовство</t>
  </si>
  <si>
    <t xml:space="preserve">            Подпрограмма "Развитие ветеринарии" муниципальной программы "Развитие сельского хозяйства и регулирование рынка сельскохозяйственной продукции, сырья и продовольствия" годы</t>
  </si>
  <si>
    <t>Ц970000000</t>
  </si>
  <si>
    <t xml:space="preserve">              Основное мероприятие "Организация и осуществление мероприятий по регулированию численности безнадзорных животных"</t>
  </si>
  <si>
    <t>Ц970500000</t>
  </si>
  <si>
    <t xml:space="preserve">                Финансовое обеспечение передаваемых государственных полномочий Чувашской Республики по организации проведения на территории поселений и городских округов мероприятий по отлову и содержанию безнадзорных животных, а также по расчету и предоставлению субвенций бюджетам поселений на осуществление указанных полномочий</t>
  </si>
  <si>
    <t>Ц970512750</t>
  </si>
  <si>
    <t xml:space="preserve">        Дорожное хозяйство (дорожные фонды)</t>
  </si>
  <si>
    <t xml:space="preserve">          Муниципальная программа "Развитие транспортной системы"</t>
  </si>
  <si>
    <t>Ч200000000</t>
  </si>
  <si>
    <t xml:space="preserve">            Подпрограмма "Автомобильные дороги" муниципальной программы "Развитие транспортной системы"</t>
  </si>
  <si>
    <t>Ч210000000</t>
  </si>
  <si>
    <t xml:space="preserve">              Основное мероприятие "Мероприятия, реализуемые с привлечением межбюджетных трансфертов бюджетам другого уровня"</t>
  </si>
  <si>
    <t>Ч210400000</t>
  </si>
  <si>
    <t xml:space="preserve">                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</si>
  <si>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Ч2104S4190</t>
  </si>
  <si>
    <t xml:space="preserve">      ЖИЛИЩНО-КОММУНАЛЬНОЕ ХОЗЯЙСТВО</t>
  </si>
  <si>
    <t xml:space="preserve">        Благоустройство</t>
  </si>
  <si>
    <t xml:space="preserve">          Муниципальная программа "Развитие жилищного строительства и сферы жилищно-коммунального хозяйства"</t>
  </si>
  <si>
    <t>Ц100000000</t>
  </si>
  <si>
    <t xml:space="preserve">            Подпрограмма "Обеспечение комфортных условий проживания граждан в Чувашской Республике" муниципальной программы "Развитие жилищного строительства и сферы жилищно-коммунального хозяйства"</t>
  </si>
  <si>
    <t>Ц110000000</t>
  </si>
  <si>
    <t xml:space="preserve">              Основное мероприятие "Содействие благоустройству населенных пунктов в Чувашской Республике"</t>
  </si>
  <si>
    <t>Ц110200000</t>
  </si>
  <si>
    <t xml:space="preserve">                Уличное освещение</t>
  </si>
  <si>
    <t>Ц110277400</t>
  </si>
  <si>
    <t xml:space="preserve">            Подпрограмма "Повышение эффективности бюджетных расходов" муниципальной программы "Управление общественными финансами и муниципальным долгом"</t>
  </si>
  <si>
    <t>Ч420000000</t>
  </si>
  <si>
    <t xml:space="preserve">              Повышение качества управления муниципальными финансами</t>
  </si>
  <si>
    <t>Ч420400000</t>
  </si>
  <si>
    <t xml:space="preserve">                Реализация проектов развития общественной инфраструктуры, основанных на местных инициативах</t>
  </si>
  <si>
    <t>Ч4204S6570</t>
  </si>
  <si>
    <t xml:space="preserve">      КУЛЬТУРА, КИНЕМАТОГРАФИЯ</t>
  </si>
  <si>
    <t xml:space="preserve">        Культура</t>
  </si>
  <si>
    <t xml:space="preserve">          Муниципальная программа "Развитие культуры и туризма"</t>
  </si>
  <si>
    <t>Ц400000000</t>
  </si>
  <si>
    <t xml:space="preserve">            Подпрограмма "Развитие культуры в Чувашской Республике" муниципальной программы "Развитие культуры и туризма"</t>
  </si>
  <si>
    <t>Ц410000000</t>
  </si>
  <si>
    <t xml:space="preserve">              Основное мероприятие "Сохранение и развитие народного творчества"</t>
  </si>
  <si>
    <t>Ц410700000</t>
  </si>
  <si>
    <t xml:space="preserve">                Обеспечение деятельности учреждений в сфере культурно-досугового обслуживания населения</t>
  </si>
  <si>
    <t>Ц410740390</t>
  </si>
  <si>
    <t>Приложение 2</t>
  </si>
  <si>
    <t xml:space="preserve">к решению Собрания  депутатов </t>
  </si>
  <si>
    <t>Краснооктябрьского сельского  поселения</t>
  </si>
  <si>
    <t xml:space="preserve">Шумерлинского  района   "Об  утверждении </t>
  </si>
  <si>
    <t xml:space="preserve">отчета  об  исполнении  бюджета </t>
  </si>
  <si>
    <t>Краснооктябрьского  сельского  поселения</t>
  </si>
  <si>
    <t>(тыс.руб)</t>
  </si>
  <si>
    <t xml:space="preserve">Наименование   </t>
  </si>
  <si>
    <t>Главный  распорядитель</t>
  </si>
  <si>
    <t>Раздел</t>
  </si>
  <si>
    <t>Подраздел</t>
  </si>
  <si>
    <t>Целевая статья (муниципальные  программы и непрограммные направления деятельности)</t>
  </si>
  <si>
    <t>Группа (группа и подгруппа) вида расхода</t>
  </si>
  <si>
    <t>Сумма</t>
  </si>
  <si>
    <t>РАСХОДЫ, всего</t>
  </si>
  <si>
    <t>в  том  числе:</t>
  </si>
  <si>
    <t>Администрация  Краснооктябрьского  сельского  поселения  Шумерлинского  района</t>
  </si>
  <si>
    <t>Шумерлинского  района  за  2018  год"</t>
  </si>
  <si>
    <t>РАСХОДЫ                                                                                                                                                                                                                                                 бюджета  Краснооктябрьского  сельского  поселения   Шумерлинского  района   по  ведомственной  структуре  расходов  бюджета  Краснооктябрьского  сельского  поселения  Шумерлинского  района   за  2018  год</t>
  </si>
  <si>
    <t>01</t>
  </si>
  <si>
    <t>04</t>
  </si>
  <si>
    <t>993</t>
  </si>
  <si>
    <t>11</t>
  </si>
  <si>
    <t>13</t>
  </si>
  <si>
    <t>02</t>
  </si>
  <si>
    <t>03</t>
  </si>
  <si>
    <t>10</t>
  </si>
  <si>
    <t>05</t>
  </si>
  <si>
    <t>09</t>
  </si>
  <si>
    <t>08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</si>
</sst>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4">
    <font>
      <sz val="11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sz val="10"/>
      <name val="Arial Cyr"/>
      <family val="0"/>
    </font>
    <font>
      <i/>
      <sz val="12"/>
      <name val="Arial Cyr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i/>
      <sz val="10"/>
      <color indexed="8"/>
      <name val="Arial Cyr"/>
      <family val="0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20" borderId="0">
      <alignment/>
      <protection/>
    </xf>
    <xf numFmtId="0" fontId="35" fillId="0" borderId="1">
      <alignment horizontal="center" vertical="center" wrapText="1"/>
      <protection/>
    </xf>
    <xf numFmtId="1" fontId="35" fillId="0" borderId="1">
      <alignment horizontal="left" vertical="top" wrapText="1" indent="2"/>
      <protection/>
    </xf>
    <xf numFmtId="0" fontId="35" fillId="0" borderId="0">
      <alignment/>
      <protection/>
    </xf>
    <xf numFmtId="0" fontId="35" fillId="0" borderId="1">
      <alignment horizontal="center" vertical="center" wrapText="1"/>
      <protection/>
    </xf>
    <xf numFmtId="1" fontId="35" fillId="0" borderId="1">
      <alignment horizontal="center" vertical="top" shrinkToFi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20" borderId="0">
      <alignment shrinkToFi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6" fillId="0" borderId="1">
      <alignment horizontal="left"/>
      <protection/>
    </xf>
    <xf numFmtId="0" fontId="35" fillId="0" borderId="1">
      <alignment horizontal="center" vertical="center" wrapText="1"/>
      <protection/>
    </xf>
    <xf numFmtId="4" fontId="35" fillId="0" borderId="1">
      <alignment horizontal="right" vertical="top" shrinkToFit="1"/>
      <protection/>
    </xf>
    <xf numFmtId="4" fontId="36" fillId="21" borderId="1">
      <alignment horizontal="right" vertical="top" shrinkToFit="1"/>
      <protection/>
    </xf>
    <xf numFmtId="0" fontId="35" fillId="0" borderId="0">
      <alignment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0">
      <alignment horizontal="left" wrapText="1"/>
      <protection/>
    </xf>
    <xf numFmtId="10" fontId="35" fillId="0" borderId="1">
      <alignment horizontal="right" vertical="top" shrinkToFit="1"/>
      <protection/>
    </xf>
    <xf numFmtId="10" fontId="36" fillId="21" borderId="1">
      <alignment horizontal="right" vertical="top" shrinkToFit="1"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5" fillId="0" borderId="0">
      <alignment horizontal="right"/>
      <protection/>
    </xf>
    <xf numFmtId="0" fontId="35" fillId="0" borderId="0">
      <alignment vertical="top"/>
      <protection/>
    </xf>
    <xf numFmtId="0" fontId="36" fillId="0" borderId="1">
      <alignment vertical="top" wrapText="1"/>
      <protection/>
    </xf>
    <xf numFmtId="0" fontId="35" fillId="20" borderId="0">
      <alignment horizontal="center"/>
      <protection/>
    </xf>
    <xf numFmtId="0" fontId="35" fillId="20" borderId="0">
      <alignment horizontal="left"/>
      <protection/>
    </xf>
    <xf numFmtId="4" fontId="36" fillId="22" borderId="1">
      <alignment horizontal="right" vertical="top" shrinkToFit="1"/>
      <protection/>
    </xf>
    <xf numFmtId="10" fontId="36" fillId="22" borderId="1">
      <alignment horizontal="right" vertical="top" shrinkToFit="1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29" borderId="2" applyNumberFormat="0" applyAlignment="0" applyProtection="0"/>
    <xf numFmtId="0" fontId="39" fillId="30" borderId="3" applyNumberFormat="0" applyAlignment="0" applyProtection="0"/>
    <xf numFmtId="0" fontId="40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4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5" fillId="35" borderId="0" xfId="41" applyNumberFormat="1" applyFont="1" applyFill="1" applyProtection="1">
      <alignment/>
      <protection/>
    </xf>
    <xf numFmtId="0" fontId="0" fillId="35" borderId="0" xfId="0" applyFont="1" applyFill="1" applyAlignment="1" applyProtection="1">
      <alignment/>
      <protection locked="0"/>
    </xf>
    <xf numFmtId="0" fontId="35" fillId="35" borderId="1" xfId="77" applyNumberFormat="1" applyFont="1" applyFill="1" applyProtection="1">
      <alignment vertical="top" wrapText="1"/>
      <protection/>
    </xf>
    <xf numFmtId="1" fontId="35" fillId="35" borderId="1" xfId="43" applyNumberFormat="1" applyFont="1" applyFill="1" applyProtection="1">
      <alignment horizontal="center" vertical="top" shrinkToFit="1"/>
      <protection/>
    </xf>
    <xf numFmtId="4" fontId="35" fillId="35" borderId="1" xfId="80" applyNumberFormat="1" applyFont="1" applyFill="1" applyProtection="1">
      <alignment horizontal="right" vertical="top" shrinkToFit="1"/>
      <protection/>
    </xf>
    <xf numFmtId="10" fontId="35" fillId="35" borderId="1" xfId="81" applyNumberFormat="1" applyFont="1" applyFill="1" applyProtection="1">
      <alignment horizontal="right" vertical="top" shrinkToFit="1"/>
      <protection/>
    </xf>
    <xf numFmtId="0" fontId="35" fillId="35" borderId="0" xfId="70" applyNumberFormat="1" applyFont="1" applyFill="1" applyProtection="1">
      <alignment horizontal="left" wrapText="1"/>
      <protection/>
    </xf>
    <xf numFmtId="0" fontId="2" fillId="35" borderId="0" xfId="0" applyFont="1" applyFill="1" applyAlignment="1">
      <alignment vertical="top" wrapText="1"/>
    </xf>
    <xf numFmtId="0" fontId="2" fillId="35" borderId="0" xfId="0" applyFont="1" applyFill="1" applyAlignment="1">
      <alignment wrapText="1"/>
    </xf>
    <xf numFmtId="0" fontId="5" fillId="35" borderId="0" xfId="0" applyFont="1" applyFill="1" applyAlignment="1">
      <alignment vertical="top" wrapText="1"/>
    </xf>
    <xf numFmtId="0" fontId="5" fillId="35" borderId="0" xfId="0" applyFont="1" applyFill="1" applyAlignment="1">
      <alignment wrapText="1"/>
    </xf>
    <xf numFmtId="0" fontId="6" fillId="35" borderId="0" xfId="0" applyFont="1" applyFill="1" applyAlignment="1">
      <alignment horizontal="center" wrapText="1"/>
    </xf>
    <xf numFmtId="0" fontId="6" fillId="35" borderId="0" xfId="0" applyFont="1" applyFill="1" applyAlignment="1">
      <alignment vertical="top" wrapText="1"/>
    </xf>
    <xf numFmtId="0" fontId="7" fillId="35" borderId="0" xfId="0" applyFont="1" applyFill="1" applyAlignment="1">
      <alignment wrapText="1"/>
    </xf>
    <xf numFmtId="0" fontId="6" fillId="35" borderId="0" xfId="0" applyFont="1" applyFill="1" applyAlignment="1">
      <alignment wrapText="1"/>
    </xf>
    <xf numFmtId="0" fontId="3" fillId="35" borderId="0" xfId="0" applyFont="1" applyFill="1" applyAlignment="1">
      <alignment horizontal="right" wrapText="1"/>
    </xf>
    <xf numFmtId="0" fontId="8" fillId="35" borderId="11" xfId="0" applyFont="1" applyFill="1" applyBorder="1" applyAlignment="1">
      <alignment horizontal="center" vertical="top" wrapText="1"/>
    </xf>
    <xf numFmtId="0" fontId="8" fillId="35" borderId="11" xfId="0" applyFont="1" applyFill="1" applyBorder="1" applyAlignment="1">
      <alignment horizontal="center" textRotation="90" wrapText="1"/>
    </xf>
    <xf numFmtId="0" fontId="3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wrapText="1"/>
    </xf>
    <xf numFmtId="0" fontId="9" fillId="35" borderId="11" xfId="0" applyFont="1" applyFill="1" applyBorder="1" applyAlignment="1">
      <alignment horizontal="center"/>
    </xf>
    <xf numFmtId="0" fontId="9" fillId="35" borderId="0" xfId="0" applyFont="1" applyFill="1" applyAlignment="1">
      <alignment/>
    </xf>
    <xf numFmtId="0" fontId="10" fillId="35" borderId="11" xfId="0" applyFont="1" applyFill="1" applyBorder="1" applyAlignment="1">
      <alignment horizontal="left" wrapText="1"/>
    </xf>
    <xf numFmtId="164" fontId="7" fillId="35" borderId="11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horizontal="left" wrapText="1"/>
    </xf>
    <xf numFmtId="0" fontId="7" fillId="35" borderId="11" xfId="0" applyFont="1" applyFill="1" applyBorder="1" applyAlignment="1">
      <alignment horizontal="left" wrapText="1"/>
    </xf>
    <xf numFmtId="0" fontId="36" fillId="35" borderId="1" xfId="77" applyNumberFormat="1" applyFont="1" applyFill="1" applyProtection="1">
      <alignment vertical="top" wrapText="1"/>
      <protection/>
    </xf>
    <xf numFmtId="1" fontId="36" fillId="35" borderId="1" xfId="43" applyNumberFormat="1" applyFont="1" applyFill="1" applyProtection="1">
      <alignment horizontal="center" vertical="top" shrinkToFit="1"/>
      <protection/>
    </xf>
    <xf numFmtId="4" fontId="36" fillId="35" borderId="1" xfId="80" applyNumberFormat="1" applyFont="1" applyFill="1" applyProtection="1">
      <alignment horizontal="right" vertical="top" shrinkToFit="1"/>
      <protection/>
    </xf>
    <xf numFmtId="10" fontId="36" fillId="35" borderId="1" xfId="81" applyNumberFormat="1" applyFont="1" applyFill="1" applyProtection="1">
      <alignment horizontal="right" vertical="top" shrinkToFit="1"/>
      <protection/>
    </xf>
    <xf numFmtId="0" fontId="36" fillId="35" borderId="0" xfId="41" applyNumberFormat="1" applyFont="1" applyFill="1" applyProtection="1">
      <alignment/>
      <protection/>
    </xf>
    <xf numFmtId="0" fontId="30" fillId="35" borderId="0" xfId="0" applyFont="1" applyFill="1" applyAlignment="1" applyProtection="1">
      <alignment/>
      <protection locked="0"/>
    </xf>
    <xf numFmtId="0" fontId="53" fillId="35" borderId="1" xfId="77" applyNumberFormat="1" applyFont="1" applyFill="1" applyProtection="1">
      <alignment vertical="top" wrapText="1"/>
      <protection/>
    </xf>
    <xf numFmtId="1" fontId="53" fillId="35" borderId="1" xfId="43" applyNumberFormat="1" applyFont="1" applyFill="1" applyProtection="1">
      <alignment horizontal="center" vertical="top" shrinkToFit="1"/>
      <protection/>
    </xf>
    <xf numFmtId="4" fontId="53" fillId="35" borderId="1" xfId="80" applyNumberFormat="1" applyFont="1" applyFill="1" applyProtection="1">
      <alignment horizontal="right" vertical="top" shrinkToFit="1"/>
      <protection/>
    </xf>
    <xf numFmtId="10" fontId="53" fillId="35" borderId="1" xfId="81" applyNumberFormat="1" applyFont="1" applyFill="1" applyProtection="1">
      <alignment horizontal="right" vertical="top" shrinkToFit="1"/>
      <protection/>
    </xf>
    <xf numFmtId="0" fontId="53" fillId="35" borderId="0" xfId="41" applyNumberFormat="1" applyFont="1" applyFill="1" applyProtection="1">
      <alignment/>
      <protection/>
    </xf>
    <xf numFmtId="0" fontId="32" fillId="35" borderId="0" xfId="0" applyFont="1" applyFill="1" applyAlignment="1" applyProtection="1">
      <alignment/>
      <protection locked="0"/>
    </xf>
    <xf numFmtId="164" fontId="36" fillId="35" borderId="1" xfId="43" applyNumberFormat="1" applyFont="1" applyFill="1" applyProtection="1">
      <alignment horizontal="center" vertical="top" shrinkToFit="1"/>
      <protection/>
    </xf>
    <xf numFmtId="164" fontId="53" fillId="35" borderId="1" xfId="43" applyNumberFormat="1" applyFont="1" applyFill="1" applyProtection="1">
      <alignment horizontal="center" vertical="top" shrinkToFit="1"/>
      <protection/>
    </xf>
    <xf numFmtId="164" fontId="35" fillId="35" borderId="1" xfId="43" applyNumberFormat="1" applyFont="1" applyFill="1" applyProtection="1">
      <alignment horizontal="center" vertical="top" shrinkToFit="1"/>
      <protection/>
    </xf>
    <xf numFmtId="49" fontId="10" fillId="35" borderId="11" xfId="0" applyNumberFormat="1" applyFont="1" applyFill="1" applyBorder="1" applyAlignment="1">
      <alignment horizontal="center" wrapText="1"/>
    </xf>
    <xf numFmtId="49" fontId="8" fillId="35" borderId="11" xfId="0" applyNumberFormat="1" applyFont="1" applyFill="1" applyBorder="1" applyAlignment="1">
      <alignment horizontal="center" wrapText="1"/>
    </xf>
    <xf numFmtId="49" fontId="36" fillId="35" borderId="1" xfId="43" applyNumberFormat="1" applyFont="1" applyFill="1" applyProtection="1">
      <alignment horizontal="center" vertical="top" shrinkToFit="1"/>
      <protection/>
    </xf>
    <xf numFmtId="49" fontId="53" fillId="35" borderId="1" xfId="43" applyNumberFormat="1" applyFont="1" applyFill="1" applyProtection="1">
      <alignment horizontal="center" vertical="top" shrinkToFit="1"/>
      <protection/>
    </xf>
    <xf numFmtId="49" fontId="35" fillId="35" borderId="1" xfId="43" applyNumberFormat="1" applyFont="1" applyFill="1" applyProtection="1">
      <alignment horizontal="center" vertical="top" shrinkToFit="1"/>
      <protection/>
    </xf>
    <xf numFmtId="164" fontId="9" fillId="35" borderId="11" xfId="0" applyNumberFormat="1" applyFont="1" applyFill="1" applyBorder="1" applyAlignment="1">
      <alignment horizontal="center"/>
    </xf>
    <xf numFmtId="0" fontId="6" fillId="35" borderId="0" xfId="0" applyFont="1" applyFill="1" applyAlignment="1" applyProtection="1">
      <alignment horizontal="center" wrapText="1"/>
      <protection/>
    </xf>
    <xf numFmtId="0" fontId="35" fillId="35" borderId="1" xfId="69" applyNumberFormat="1" applyFont="1" applyFill="1" applyProtection="1">
      <alignment horizontal="center" vertical="center" wrapText="1"/>
      <protection/>
    </xf>
    <xf numFmtId="0" fontId="35" fillId="35" borderId="1" xfId="69" applyFont="1" applyFill="1">
      <alignment horizontal="center" vertical="center" wrapText="1"/>
      <protection/>
    </xf>
    <xf numFmtId="0" fontId="35" fillId="35" borderId="1" xfId="59" applyNumberFormat="1" applyFont="1" applyFill="1" applyProtection="1">
      <alignment horizontal="center" vertical="center" wrapText="1"/>
      <protection/>
    </xf>
    <xf numFmtId="0" fontId="35" fillId="35" borderId="1" xfId="59" applyFont="1" applyFill="1">
      <alignment horizontal="center" vertical="center" wrapText="1"/>
      <protection/>
    </xf>
    <xf numFmtId="0" fontId="3" fillId="35" borderId="0" xfId="0" applyFont="1" applyFill="1" applyAlignment="1">
      <alignment horizontal="left" wrapText="1"/>
    </xf>
    <xf numFmtId="0" fontId="4" fillId="35" borderId="0" xfId="0" applyFont="1" applyFill="1" applyAlignment="1">
      <alignment horizontal="left" wrapText="1"/>
    </xf>
    <xf numFmtId="0" fontId="6" fillId="35" borderId="0" xfId="0" applyFont="1" applyFill="1" applyAlignment="1">
      <alignment horizontal="center" wrapText="1"/>
    </xf>
    <xf numFmtId="0" fontId="35" fillId="35" borderId="0" xfId="70" applyNumberFormat="1" applyFont="1" applyFill="1" applyProtection="1">
      <alignment horizontal="left" wrapText="1"/>
      <protection/>
    </xf>
    <xf numFmtId="0" fontId="35" fillId="35" borderId="0" xfId="70" applyFont="1" applyFill="1">
      <alignment horizontal="left" wrapText="1"/>
      <protection/>
    </xf>
    <xf numFmtId="0" fontId="0" fillId="0" borderId="0" xfId="0" applyAlignment="1">
      <alignment wrapText="1"/>
    </xf>
    <xf numFmtId="0" fontId="3" fillId="35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7"/>
  <sheetViews>
    <sheetView showGridLines="0" tabSelected="1" view="pageBreakPreview" zoomScaleSheetLayoutView="100" workbookViewId="0" topLeftCell="B105">
      <selection activeCell="G28" sqref="G28"/>
    </sheetView>
  </sheetViews>
  <sheetFormatPr defaultColWidth="9.140625" defaultRowHeight="15" outlineLevelRow="7"/>
  <cols>
    <col min="1" max="1" width="57.7109375" style="2" customWidth="1"/>
    <col min="2" max="3" width="7.421875" style="2" customWidth="1"/>
    <col min="4" max="4" width="12.00390625" style="2" customWidth="1"/>
    <col min="5" max="5" width="11.00390625" style="2" customWidth="1"/>
    <col min="6" max="6" width="6.28125" style="2" customWidth="1"/>
    <col min="7" max="7" width="12.140625" style="2" customWidth="1"/>
    <col min="8" max="8" width="12.28125" style="2" customWidth="1"/>
    <col min="9" max="9" width="14.28125" style="2" customWidth="1"/>
    <col min="10" max="29" width="8.8515625" style="2" hidden="1" customWidth="1"/>
    <col min="30" max="30" width="8.8515625" style="2" customWidth="1"/>
    <col min="31" max="16384" width="8.8515625" style="2" customWidth="1"/>
  </cols>
  <sheetData>
    <row r="1" spans="1:6" s="9" customFormat="1" ht="18.75" customHeight="1">
      <c r="A1" s="8"/>
      <c r="B1" s="8"/>
      <c r="C1" s="53" t="s">
        <v>104</v>
      </c>
      <c r="D1" s="54"/>
      <c r="E1" s="54"/>
      <c r="F1" s="54"/>
    </row>
    <row r="2" spans="1:7" s="11" customFormat="1" ht="20.25" customHeight="1">
      <c r="A2" s="10"/>
      <c r="B2" s="10"/>
      <c r="C2" s="53" t="s">
        <v>105</v>
      </c>
      <c r="D2" s="54"/>
      <c r="E2" s="54"/>
      <c r="F2" s="54"/>
      <c r="G2" s="58"/>
    </row>
    <row r="3" spans="1:7" s="11" customFormat="1" ht="19.5" customHeight="1">
      <c r="A3" s="10"/>
      <c r="B3" s="10"/>
      <c r="C3" s="53" t="s">
        <v>106</v>
      </c>
      <c r="D3" s="54"/>
      <c r="E3" s="54"/>
      <c r="F3" s="54"/>
      <c r="G3" s="58"/>
    </row>
    <row r="4" spans="1:7" s="11" customFormat="1" ht="15.75" customHeight="1">
      <c r="A4" s="10"/>
      <c r="B4" s="10"/>
      <c r="C4" s="53" t="s">
        <v>107</v>
      </c>
      <c r="D4" s="54"/>
      <c r="E4" s="54"/>
      <c r="F4" s="54"/>
      <c r="G4" s="58"/>
    </row>
    <row r="5" spans="1:6" s="9" customFormat="1" ht="13.5" customHeight="1" hidden="1">
      <c r="A5" s="55"/>
      <c r="B5" s="55"/>
      <c r="C5" s="55"/>
      <c r="D5" s="55"/>
      <c r="E5" s="55"/>
      <c r="F5" s="55"/>
    </row>
    <row r="6" spans="1:6" s="9" customFormat="1" ht="17.25" customHeight="1">
      <c r="A6" s="12"/>
      <c r="B6" s="12"/>
      <c r="C6" s="59" t="s">
        <v>108</v>
      </c>
      <c r="D6" s="60"/>
      <c r="E6" s="60"/>
      <c r="F6" s="60"/>
    </row>
    <row r="7" spans="1:6" s="9" customFormat="1" ht="15" customHeight="1">
      <c r="A7" s="12"/>
      <c r="B7" s="12"/>
      <c r="C7" s="59" t="s">
        <v>109</v>
      </c>
      <c r="D7" s="61"/>
      <c r="E7" s="61"/>
      <c r="F7" s="61"/>
    </row>
    <row r="8" spans="1:7" s="9" customFormat="1" ht="15.75" customHeight="1">
      <c r="A8" s="12"/>
      <c r="B8" s="12"/>
      <c r="C8" s="59" t="s">
        <v>121</v>
      </c>
      <c r="D8" s="60"/>
      <c r="E8" s="60"/>
      <c r="F8" s="60"/>
      <c r="G8" s="58"/>
    </row>
    <row r="9" spans="1:6" s="9" customFormat="1" ht="17.25" customHeight="1">
      <c r="A9" s="48" t="s">
        <v>122</v>
      </c>
      <c r="B9" s="48"/>
      <c r="C9" s="48"/>
      <c r="D9" s="48"/>
      <c r="E9" s="48"/>
      <c r="F9" s="48"/>
    </row>
    <row r="10" spans="1:6" s="9" customFormat="1" ht="9" customHeight="1" hidden="1">
      <c r="A10" s="48"/>
      <c r="B10" s="48"/>
      <c r="C10" s="48"/>
      <c r="D10" s="48"/>
      <c r="E10" s="48"/>
      <c r="F10" s="48"/>
    </row>
    <row r="11" spans="1:6" s="9" customFormat="1" ht="48.75" customHeight="1">
      <c r="A11" s="48"/>
      <c r="B11" s="48"/>
      <c r="C11" s="48"/>
      <c r="D11" s="48"/>
      <c r="E11" s="48"/>
      <c r="F11" s="48"/>
    </row>
    <row r="12" spans="1:7" s="9" customFormat="1" ht="15" customHeight="1">
      <c r="A12" s="13"/>
      <c r="B12" s="13"/>
      <c r="C12" s="12"/>
      <c r="D12" s="12"/>
      <c r="E12" s="14"/>
      <c r="F12" s="15"/>
      <c r="G12" s="16" t="s">
        <v>110</v>
      </c>
    </row>
    <row r="13" spans="1:9" s="9" customFormat="1" ht="116.25" customHeight="1">
      <c r="A13" s="17" t="s">
        <v>111</v>
      </c>
      <c r="B13" s="18" t="s">
        <v>112</v>
      </c>
      <c r="C13" s="18" t="s">
        <v>113</v>
      </c>
      <c r="D13" s="18" t="s">
        <v>114</v>
      </c>
      <c r="E13" s="18" t="s">
        <v>115</v>
      </c>
      <c r="F13" s="18" t="s">
        <v>116</v>
      </c>
      <c r="G13" s="19" t="s">
        <v>117</v>
      </c>
      <c r="H13" s="49" t="s">
        <v>2</v>
      </c>
      <c r="I13" s="51" t="s">
        <v>1</v>
      </c>
    </row>
    <row r="14" spans="1:9" s="22" customFormat="1" ht="19.5" customHeight="1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1">
        <v>7</v>
      </c>
      <c r="H14" s="50"/>
      <c r="I14" s="52"/>
    </row>
    <row r="15" spans="1:9" s="22" customFormat="1" ht="19.5" customHeight="1">
      <c r="A15" s="23" t="s">
        <v>118</v>
      </c>
      <c r="B15" s="20"/>
      <c r="C15" s="20"/>
      <c r="D15" s="20"/>
      <c r="E15" s="20"/>
      <c r="F15" s="20"/>
      <c r="G15" s="24">
        <f>G18+G45+G55+G63+G78+G92</f>
        <v>3750.5</v>
      </c>
      <c r="H15" s="5">
        <v>3750475.2</v>
      </c>
      <c r="I15" s="5">
        <v>4223343.22</v>
      </c>
    </row>
    <row r="16" spans="1:7" s="22" customFormat="1" ht="19.5" customHeight="1">
      <c r="A16" s="25" t="s">
        <v>119</v>
      </c>
      <c r="B16" s="20"/>
      <c r="C16" s="20"/>
      <c r="D16" s="20"/>
      <c r="E16" s="20"/>
      <c r="F16" s="20"/>
      <c r="G16" s="47"/>
    </row>
    <row r="17" spans="1:7" s="22" customFormat="1" ht="36" customHeight="1">
      <c r="A17" s="26" t="s">
        <v>120</v>
      </c>
      <c r="B17" s="42">
        <v>993</v>
      </c>
      <c r="C17" s="43"/>
      <c r="D17" s="43"/>
      <c r="E17" s="20"/>
      <c r="F17" s="20"/>
      <c r="G17" s="47"/>
    </row>
    <row r="18" spans="1:30" s="32" customFormat="1" ht="18" customHeight="1" outlineLevel="1">
      <c r="A18" s="27" t="s">
        <v>3</v>
      </c>
      <c r="B18" s="44">
        <v>993</v>
      </c>
      <c r="C18" s="44" t="s">
        <v>123</v>
      </c>
      <c r="D18" s="44"/>
      <c r="E18" s="28"/>
      <c r="F18" s="28"/>
      <c r="G18" s="39">
        <f>G19+G31+G38</f>
        <v>1663.6</v>
      </c>
      <c r="H18" s="29">
        <v>1663521.39</v>
      </c>
      <c r="I18" s="29">
        <v>1725941.62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1663521.39</v>
      </c>
      <c r="Y18" s="29">
        <v>0</v>
      </c>
      <c r="Z18" s="30">
        <v>0.9638341011789263</v>
      </c>
      <c r="AA18" s="29">
        <v>0</v>
      </c>
      <c r="AB18" s="30">
        <v>0</v>
      </c>
      <c r="AC18" s="29">
        <v>0</v>
      </c>
      <c r="AD18" s="31"/>
    </row>
    <row r="19" spans="1:30" s="38" customFormat="1" ht="58.5" customHeight="1" outlineLevel="2">
      <c r="A19" s="33" t="s">
        <v>4</v>
      </c>
      <c r="B19" s="45" t="s">
        <v>125</v>
      </c>
      <c r="C19" s="45" t="s">
        <v>123</v>
      </c>
      <c r="D19" s="45" t="s">
        <v>124</v>
      </c>
      <c r="E19" s="34"/>
      <c r="F19" s="34"/>
      <c r="G19" s="40">
        <f>G20</f>
        <v>1651.5</v>
      </c>
      <c r="H19" s="35">
        <v>1651445.39</v>
      </c>
      <c r="I19" s="35">
        <v>1712865.62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1651445.39</v>
      </c>
      <c r="Y19" s="35">
        <v>0</v>
      </c>
      <c r="Z19" s="36">
        <v>0.9641418280086678</v>
      </c>
      <c r="AA19" s="35">
        <v>0</v>
      </c>
      <c r="AB19" s="36">
        <v>0</v>
      </c>
      <c r="AC19" s="35">
        <v>0</v>
      </c>
      <c r="AD19" s="37"/>
    </row>
    <row r="20" spans="1:30" ht="26.25" outlineLevel="3">
      <c r="A20" s="3" t="s">
        <v>5</v>
      </c>
      <c r="B20" s="46" t="s">
        <v>125</v>
      </c>
      <c r="C20" s="46" t="s">
        <v>123</v>
      </c>
      <c r="D20" s="46" t="s">
        <v>124</v>
      </c>
      <c r="E20" s="4" t="s">
        <v>6</v>
      </c>
      <c r="F20" s="4"/>
      <c r="G20" s="41">
        <f>G21</f>
        <v>1651.5</v>
      </c>
      <c r="H20" s="5">
        <v>1651445.39</v>
      </c>
      <c r="I20" s="5">
        <v>1712865.62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1651445.39</v>
      </c>
      <c r="Y20" s="5">
        <v>0</v>
      </c>
      <c r="Z20" s="6">
        <v>0.9641418280086678</v>
      </c>
      <c r="AA20" s="5">
        <v>0</v>
      </c>
      <c r="AB20" s="6">
        <v>0</v>
      </c>
      <c r="AC20" s="5">
        <v>0</v>
      </c>
      <c r="AD20" s="1"/>
    </row>
    <row r="21" spans="1:30" ht="47.25" customHeight="1" outlineLevel="4">
      <c r="A21" s="3" t="s">
        <v>7</v>
      </c>
      <c r="B21" s="46" t="s">
        <v>125</v>
      </c>
      <c r="C21" s="46" t="s">
        <v>123</v>
      </c>
      <c r="D21" s="46" t="s">
        <v>124</v>
      </c>
      <c r="E21" s="4" t="s">
        <v>8</v>
      </c>
      <c r="F21" s="4"/>
      <c r="G21" s="41">
        <f>G22</f>
        <v>1651.5</v>
      </c>
      <c r="H21" s="5">
        <v>1651445.39</v>
      </c>
      <c r="I21" s="5">
        <v>1712865.62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1651445.39</v>
      </c>
      <c r="Y21" s="5">
        <v>0</v>
      </c>
      <c r="Z21" s="6">
        <v>0.9641418280086678</v>
      </c>
      <c r="AA21" s="5">
        <v>0</v>
      </c>
      <c r="AB21" s="6">
        <v>0</v>
      </c>
      <c r="AC21" s="5">
        <v>0</v>
      </c>
      <c r="AD21" s="1"/>
    </row>
    <row r="22" spans="1:30" ht="14.25" outlineLevel="5">
      <c r="A22" s="3" t="s">
        <v>9</v>
      </c>
      <c r="B22" s="46" t="s">
        <v>125</v>
      </c>
      <c r="C22" s="46" t="s">
        <v>123</v>
      </c>
      <c r="D22" s="46" t="s">
        <v>124</v>
      </c>
      <c r="E22" s="4" t="s">
        <v>10</v>
      </c>
      <c r="F22" s="4"/>
      <c r="G22" s="41">
        <f>G23</f>
        <v>1651.5</v>
      </c>
      <c r="H22" s="5">
        <v>1651445.39</v>
      </c>
      <c r="I22" s="5">
        <v>1712865.62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1651445.39</v>
      </c>
      <c r="Y22" s="5">
        <v>0</v>
      </c>
      <c r="Z22" s="6">
        <v>0.9641418280086678</v>
      </c>
      <c r="AA22" s="5">
        <v>0</v>
      </c>
      <c r="AB22" s="6">
        <v>0</v>
      </c>
      <c r="AC22" s="5">
        <v>0</v>
      </c>
      <c r="AD22" s="1"/>
    </row>
    <row r="23" spans="1:30" ht="14.25" outlineLevel="6">
      <c r="A23" s="3" t="s">
        <v>11</v>
      </c>
      <c r="B23" s="46" t="s">
        <v>125</v>
      </c>
      <c r="C23" s="46" t="s">
        <v>123</v>
      </c>
      <c r="D23" s="46" t="s">
        <v>124</v>
      </c>
      <c r="E23" s="4" t="s">
        <v>12</v>
      </c>
      <c r="F23" s="4"/>
      <c r="G23" s="41">
        <f>G24+G26+G28</f>
        <v>1651.5</v>
      </c>
      <c r="H23" s="5">
        <v>1651445.39</v>
      </c>
      <c r="I23" s="5">
        <v>1712865.62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1651445.39</v>
      </c>
      <c r="Y23" s="5">
        <v>0</v>
      </c>
      <c r="Z23" s="6">
        <v>0.9641418280086678</v>
      </c>
      <c r="AA23" s="5">
        <v>0</v>
      </c>
      <c r="AB23" s="6">
        <v>0</v>
      </c>
      <c r="AC23" s="5">
        <v>0</v>
      </c>
      <c r="AD23" s="1"/>
    </row>
    <row r="24" spans="1:30" ht="57" customHeight="1" outlineLevel="7">
      <c r="A24" s="3" t="s">
        <v>13</v>
      </c>
      <c r="B24" s="46" t="s">
        <v>125</v>
      </c>
      <c r="C24" s="46" t="s">
        <v>123</v>
      </c>
      <c r="D24" s="46" t="s">
        <v>124</v>
      </c>
      <c r="E24" s="4" t="s">
        <v>12</v>
      </c>
      <c r="F24" s="4" t="s">
        <v>14</v>
      </c>
      <c r="G24" s="41">
        <f>G25</f>
        <v>1322.8</v>
      </c>
      <c r="H24" s="5">
        <v>1322829.67</v>
      </c>
      <c r="I24" s="5">
        <v>1322829.67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1322829.67</v>
      </c>
      <c r="Y24" s="5">
        <v>0</v>
      </c>
      <c r="Z24" s="6">
        <v>1</v>
      </c>
      <c r="AA24" s="5">
        <v>0</v>
      </c>
      <c r="AB24" s="6">
        <v>0</v>
      </c>
      <c r="AC24" s="5">
        <v>0</v>
      </c>
      <c r="AD24" s="1"/>
    </row>
    <row r="25" spans="1:30" ht="32.25" customHeight="1" outlineLevel="7">
      <c r="A25" s="3" t="s">
        <v>15</v>
      </c>
      <c r="B25" s="46" t="s">
        <v>125</v>
      </c>
      <c r="C25" s="46" t="s">
        <v>123</v>
      </c>
      <c r="D25" s="46" t="s">
        <v>124</v>
      </c>
      <c r="E25" s="4" t="s">
        <v>12</v>
      </c>
      <c r="F25" s="4" t="s">
        <v>16</v>
      </c>
      <c r="G25" s="41">
        <v>1322.8</v>
      </c>
      <c r="H25" s="5">
        <v>1322829.67</v>
      </c>
      <c r="I25" s="5">
        <v>1322829.67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1322829.67</v>
      </c>
      <c r="Y25" s="5">
        <v>0</v>
      </c>
      <c r="Z25" s="6">
        <v>1</v>
      </c>
      <c r="AA25" s="5">
        <v>0</v>
      </c>
      <c r="AB25" s="6">
        <v>0</v>
      </c>
      <c r="AC25" s="5">
        <v>0</v>
      </c>
      <c r="AD25" s="1"/>
    </row>
    <row r="26" spans="1:30" ht="26.25" outlineLevel="7">
      <c r="A26" s="3" t="s">
        <v>17</v>
      </c>
      <c r="B26" s="46" t="s">
        <v>125</v>
      </c>
      <c r="C26" s="46" t="s">
        <v>123</v>
      </c>
      <c r="D26" s="46" t="s">
        <v>124</v>
      </c>
      <c r="E26" s="4" t="s">
        <v>12</v>
      </c>
      <c r="F26" s="4" t="s">
        <v>18</v>
      </c>
      <c r="G26" s="41">
        <f>G27</f>
        <v>257</v>
      </c>
      <c r="H26" s="5">
        <v>256902.89</v>
      </c>
      <c r="I26" s="5">
        <v>256902.89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256902.89</v>
      </c>
      <c r="Y26" s="5">
        <v>0</v>
      </c>
      <c r="Z26" s="6">
        <v>1</v>
      </c>
      <c r="AA26" s="5">
        <v>0</v>
      </c>
      <c r="AB26" s="6">
        <v>0</v>
      </c>
      <c r="AC26" s="5">
        <v>0</v>
      </c>
      <c r="AD26" s="1"/>
    </row>
    <row r="27" spans="1:30" ht="26.25" outlineLevel="7">
      <c r="A27" s="3" t="s">
        <v>19</v>
      </c>
      <c r="B27" s="46" t="s">
        <v>125</v>
      </c>
      <c r="C27" s="46" t="s">
        <v>123</v>
      </c>
      <c r="D27" s="46" t="s">
        <v>124</v>
      </c>
      <c r="E27" s="4" t="s">
        <v>12</v>
      </c>
      <c r="F27" s="4" t="s">
        <v>20</v>
      </c>
      <c r="G27" s="41">
        <v>257</v>
      </c>
      <c r="H27" s="5">
        <v>256902.89</v>
      </c>
      <c r="I27" s="5">
        <v>256902.89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256902.89</v>
      </c>
      <c r="Y27" s="5">
        <v>0</v>
      </c>
      <c r="Z27" s="6">
        <v>1</v>
      </c>
      <c r="AA27" s="5">
        <v>0</v>
      </c>
      <c r="AB27" s="6">
        <v>0</v>
      </c>
      <c r="AC27" s="5">
        <v>0</v>
      </c>
      <c r="AD27" s="1"/>
    </row>
    <row r="28" spans="1:30" ht="14.25" outlineLevel="7">
      <c r="A28" s="3" t="s">
        <v>21</v>
      </c>
      <c r="B28" s="46" t="s">
        <v>125</v>
      </c>
      <c r="C28" s="46" t="s">
        <v>123</v>
      </c>
      <c r="D28" s="46" t="s">
        <v>124</v>
      </c>
      <c r="E28" s="4" t="s">
        <v>12</v>
      </c>
      <c r="F28" s="4" t="s">
        <v>22</v>
      </c>
      <c r="G28" s="41">
        <f>G29+G30</f>
        <v>71.7</v>
      </c>
      <c r="H28" s="5">
        <v>71712.83</v>
      </c>
      <c r="I28" s="5">
        <v>133133.06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71712.83</v>
      </c>
      <c r="Y28" s="5">
        <v>0</v>
      </c>
      <c r="Z28" s="6">
        <v>0.5386553122117076</v>
      </c>
      <c r="AA28" s="5">
        <v>0</v>
      </c>
      <c r="AB28" s="6">
        <v>0</v>
      </c>
      <c r="AC28" s="5">
        <v>0</v>
      </c>
      <c r="AD28" s="1"/>
    </row>
    <row r="29" spans="1:30" ht="14.25" outlineLevel="7">
      <c r="A29" s="3" t="s">
        <v>23</v>
      </c>
      <c r="B29" s="46" t="s">
        <v>125</v>
      </c>
      <c r="C29" s="46" t="s">
        <v>123</v>
      </c>
      <c r="D29" s="46" t="s">
        <v>124</v>
      </c>
      <c r="E29" s="4" t="s">
        <v>12</v>
      </c>
      <c r="F29" s="4" t="s">
        <v>24</v>
      </c>
      <c r="G29" s="41">
        <v>5.4</v>
      </c>
      <c r="H29" s="5">
        <v>5455.01</v>
      </c>
      <c r="I29" s="5">
        <v>5455.01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5455.01</v>
      </c>
      <c r="Y29" s="5">
        <v>0</v>
      </c>
      <c r="Z29" s="6">
        <v>1</v>
      </c>
      <c r="AA29" s="5">
        <v>0</v>
      </c>
      <c r="AB29" s="6">
        <v>0</v>
      </c>
      <c r="AC29" s="5">
        <v>0</v>
      </c>
      <c r="AD29" s="1"/>
    </row>
    <row r="30" spans="1:30" ht="14.25" outlineLevel="7">
      <c r="A30" s="3" t="s">
        <v>25</v>
      </c>
      <c r="B30" s="46" t="s">
        <v>125</v>
      </c>
      <c r="C30" s="46" t="s">
        <v>123</v>
      </c>
      <c r="D30" s="46" t="s">
        <v>124</v>
      </c>
      <c r="E30" s="4" t="s">
        <v>12</v>
      </c>
      <c r="F30" s="4" t="s">
        <v>26</v>
      </c>
      <c r="G30" s="41">
        <v>66.3</v>
      </c>
      <c r="H30" s="5">
        <v>66257.82</v>
      </c>
      <c r="I30" s="5">
        <v>127678.05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66257.82</v>
      </c>
      <c r="Y30" s="5">
        <v>0</v>
      </c>
      <c r="Z30" s="6">
        <v>0.5189444857592985</v>
      </c>
      <c r="AA30" s="5">
        <v>0</v>
      </c>
      <c r="AB30" s="6">
        <v>0</v>
      </c>
      <c r="AC30" s="5">
        <v>0</v>
      </c>
      <c r="AD30" s="1"/>
    </row>
    <row r="31" spans="1:30" s="38" customFormat="1" ht="14.25" outlineLevel="2">
      <c r="A31" s="33" t="s">
        <v>27</v>
      </c>
      <c r="B31" s="45" t="s">
        <v>125</v>
      </c>
      <c r="C31" s="45" t="s">
        <v>123</v>
      </c>
      <c r="D31" s="45" t="s">
        <v>126</v>
      </c>
      <c r="E31" s="34"/>
      <c r="F31" s="34"/>
      <c r="G31" s="40">
        <f aca="true" t="shared" si="0" ref="G31:G36">G32</f>
        <v>0</v>
      </c>
      <c r="H31" s="35">
        <v>0</v>
      </c>
      <c r="I31" s="35">
        <v>1000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6">
        <v>0</v>
      </c>
      <c r="AA31" s="35">
        <v>0</v>
      </c>
      <c r="AB31" s="36">
        <v>0</v>
      </c>
      <c r="AC31" s="35">
        <v>0</v>
      </c>
      <c r="AD31" s="37"/>
    </row>
    <row r="32" spans="1:30" ht="26.25" outlineLevel="3">
      <c r="A32" s="3" t="s">
        <v>28</v>
      </c>
      <c r="B32" s="46" t="s">
        <v>125</v>
      </c>
      <c r="C32" s="46" t="s">
        <v>123</v>
      </c>
      <c r="D32" s="46" t="s">
        <v>126</v>
      </c>
      <c r="E32" s="4" t="s">
        <v>29</v>
      </c>
      <c r="F32" s="4"/>
      <c r="G32" s="41">
        <f t="shared" si="0"/>
        <v>0</v>
      </c>
      <c r="H32" s="5">
        <v>0</v>
      </c>
      <c r="I32" s="5">
        <v>1000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6">
        <v>0</v>
      </c>
      <c r="AA32" s="5">
        <v>0</v>
      </c>
      <c r="AB32" s="6">
        <v>0</v>
      </c>
      <c r="AC32" s="5">
        <v>0</v>
      </c>
      <c r="AD32" s="1"/>
    </row>
    <row r="33" spans="1:30" ht="60" customHeight="1" outlineLevel="4">
      <c r="A33" s="3" t="s">
        <v>30</v>
      </c>
      <c r="B33" s="46" t="s">
        <v>125</v>
      </c>
      <c r="C33" s="46" t="s">
        <v>123</v>
      </c>
      <c r="D33" s="46" t="s">
        <v>126</v>
      </c>
      <c r="E33" s="4" t="s">
        <v>31</v>
      </c>
      <c r="F33" s="4"/>
      <c r="G33" s="41">
        <f t="shared" si="0"/>
        <v>0</v>
      </c>
      <c r="H33" s="5">
        <v>0</v>
      </c>
      <c r="I33" s="5">
        <v>1000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6">
        <v>0</v>
      </c>
      <c r="AA33" s="5">
        <v>0</v>
      </c>
      <c r="AB33" s="6">
        <v>0</v>
      </c>
      <c r="AC33" s="5">
        <v>0</v>
      </c>
      <c r="AD33" s="1"/>
    </row>
    <row r="34" spans="1:30" ht="57" customHeight="1" outlineLevel="5">
      <c r="A34" s="3" t="s">
        <v>32</v>
      </c>
      <c r="B34" s="46" t="s">
        <v>125</v>
      </c>
      <c r="C34" s="46" t="s">
        <v>123</v>
      </c>
      <c r="D34" s="46" t="s">
        <v>126</v>
      </c>
      <c r="E34" s="4" t="s">
        <v>33</v>
      </c>
      <c r="F34" s="4"/>
      <c r="G34" s="41">
        <f t="shared" si="0"/>
        <v>0</v>
      </c>
      <c r="H34" s="5">
        <v>0</v>
      </c>
      <c r="I34" s="5">
        <v>1000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6">
        <v>0</v>
      </c>
      <c r="AA34" s="5">
        <v>0</v>
      </c>
      <c r="AB34" s="6">
        <v>0</v>
      </c>
      <c r="AC34" s="5">
        <v>0</v>
      </c>
      <c r="AD34" s="1"/>
    </row>
    <row r="35" spans="1:30" ht="26.25" outlineLevel="6">
      <c r="A35" s="3" t="s">
        <v>34</v>
      </c>
      <c r="B35" s="46" t="s">
        <v>125</v>
      </c>
      <c r="C35" s="46" t="s">
        <v>123</v>
      </c>
      <c r="D35" s="46" t="s">
        <v>126</v>
      </c>
      <c r="E35" s="4" t="s">
        <v>35</v>
      </c>
      <c r="F35" s="4"/>
      <c r="G35" s="41">
        <f t="shared" si="0"/>
        <v>0</v>
      </c>
      <c r="H35" s="5">
        <v>0</v>
      </c>
      <c r="I35" s="5">
        <v>1000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6">
        <v>0</v>
      </c>
      <c r="AA35" s="5">
        <v>0</v>
      </c>
      <c r="AB35" s="6">
        <v>0</v>
      </c>
      <c r="AC35" s="5">
        <v>0</v>
      </c>
      <c r="AD35" s="1"/>
    </row>
    <row r="36" spans="1:30" ht="14.25" outlineLevel="7">
      <c r="A36" s="3" t="s">
        <v>21</v>
      </c>
      <c r="B36" s="46" t="s">
        <v>125</v>
      </c>
      <c r="C36" s="46" t="s">
        <v>123</v>
      </c>
      <c r="D36" s="46" t="s">
        <v>126</v>
      </c>
      <c r="E36" s="4" t="s">
        <v>35</v>
      </c>
      <c r="F36" s="4" t="s">
        <v>22</v>
      </c>
      <c r="G36" s="41">
        <f t="shared" si="0"/>
        <v>0</v>
      </c>
      <c r="H36" s="5">
        <v>0</v>
      </c>
      <c r="I36" s="5">
        <v>1000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6">
        <v>0</v>
      </c>
      <c r="AA36" s="5">
        <v>0</v>
      </c>
      <c r="AB36" s="6">
        <v>0</v>
      </c>
      <c r="AC36" s="5">
        <v>0</v>
      </c>
      <c r="AD36" s="1"/>
    </row>
    <row r="37" spans="1:30" ht="14.25" outlineLevel="7">
      <c r="A37" s="3" t="s">
        <v>36</v>
      </c>
      <c r="B37" s="46" t="s">
        <v>125</v>
      </c>
      <c r="C37" s="46" t="s">
        <v>123</v>
      </c>
      <c r="D37" s="46" t="s">
        <v>126</v>
      </c>
      <c r="E37" s="4" t="s">
        <v>35</v>
      </c>
      <c r="F37" s="4" t="s">
        <v>37</v>
      </c>
      <c r="G37" s="41">
        <v>0</v>
      </c>
      <c r="H37" s="5">
        <v>0</v>
      </c>
      <c r="I37" s="5">
        <v>1000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6">
        <v>0</v>
      </c>
      <c r="AA37" s="5">
        <v>0</v>
      </c>
      <c r="AB37" s="6">
        <v>0</v>
      </c>
      <c r="AC37" s="5">
        <v>0</v>
      </c>
      <c r="AD37" s="1"/>
    </row>
    <row r="38" spans="1:30" s="38" customFormat="1" ht="14.25" outlineLevel="2">
      <c r="A38" s="33" t="s">
        <v>38</v>
      </c>
      <c r="B38" s="45" t="s">
        <v>125</v>
      </c>
      <c r="C38" s="45" t="s">
        <v>123</v>
      </c>
      <c r="D38" s="45" t="s">
        <v>127</v>
      </c>
      <c r="E38" s="34"/>
      <c r="F38" s="34"/>
      <c r="G38" s="40">
        <f aca="true" t="shared" si="1" ref="G38:G43">G39</f>
        <v>12.1</v>
      </c>
      <c r="H38" s="35">
        <v>12076</v>
      </c>
      <c r="I38" s="35">
        <v>12076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12076</v>
      </c>
      <c r="Y38" s="35">
        <v>0</v>
      </c>
      <c r="Z38" s="36">
        <v>1</v>
      </c>
      <c r="AA38" s="35">
        <v>0</v>
      </c>
      <c r="AB38" s="36">
        <v>0</v>
      </c>
      <c r="AC38" s="35">
        <v>0</v>
      </c>
      <c r="AD38" s="37"/>
    </row>
    <row r="39" spans="1:30" ht="26.25" outlineLevel="3">
      <c r="A39" s="3" t="s">
        <v>28</v>
      </c>
      <c r="B39" s="46" t="s">
        <v>125</v>
      </c>
      <c r="C39" s="46" t="s">
        <v>123</v>
      </c>
      <c r="D39" s="46" t="s">
        <v>127</v>
      </c>
      <c r="E39" s="4" t="s">
        <v>29</v>
      </c>
      <c r="F39" s="4"/>
      <c r="G39" s="41">
        <f t="shared" si="1"/>
        <v>12.1</v>
      </c>
      <c r="H39" s="5">
        <v>12076</v>
      </c>
      <c r="I39" s="5">
        <v>12076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12076</v>
      </c>
      <c r="Y39" s="5">
        <v>0</v>
      </c>
      <c r="Z39" s="6">
        <v>1</v>
      </c>
      <c r="AA39" s="5">
        <v>0</v>
      </c>
      <c r="AB39" s="6">
        <v>0</v>
      </c>
      <c r="AC39" s="5">
        <v>0</v>
      </c>
      <c r="AD39" s="1"/>
    </row>
    <row r="40" spans="1:30" ht="47.25" customHeight="1" outlineLevel="4">
      <c r="A40" s="3" t="s">
        <v>39</v>
      </c>
      <c r="B40" s="46" t="s">
        <v>125</v>
      </c>
      <c r="C40" s="46" t="s">
        <v>123</v>
      </c>
      <c r="D40" s="46" t="s">
        <v>127</v>
      </c>
      <c r="E40" s="4" t="s">
        <v>40</v>
      </c>
      <c r="F40" s="4"/>
      <c r="G40" s="41">
        <f t="shared" si="1"/>
        <v>12.1</v>
      </c>
      <c r="H40" s="5">
        <v>12076</v>
      </c>
      <c r="I40" s="5">
        <v>12076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12076</v>
      </c>
      <c r="Y40" s="5">
        <v>0</v>
      </c>
      <c r="Z40" s="6">
        <v>1</v>
      </c>
      <c r="AA40" s="5">
        <v>0</v>
      </c>
      <c r="AB40" s="6">
        <v>0</v>
      </c>
      <c r="AC40" s="5">
        <v>0</v>
      </c>
      <c r="AD40" s="1"/>
    </row>
    <row r="41" spans="1:30" ht="46.5" customHeight="1" outlineLevel="5">
      <c r="A41" s="3" t="s">
        <v>41</v>
      </c>
      <c r="B41" s="46" t="s">
        <v>125</v>
      </c>
      <c r="C41" s="46" t="s">
        <v>123</v>
      </c>
      <c r="D41" s="46" t="s">
        <v>127</v>
      </c>
      <c r="E41" s="4" t="s">
        <v>42</v>
      </c>
      <c r="F41" s="4"/>
      <c r="G41" s="41">
        <f t="shared" si="1"/>
        <v>12.1</v>
      </c>
      <c r="H41" s="5">
        <v>12076</v>
      </c>
      <c r="I41" s="5">
        <v>12076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12076</v>
      </c>
      <c r="Y41" s="5">
        <v>0</v>
      </c>
      <c r="Z41" s="6">
        <v>1</v>
      </c>
      <c r="AA41" s="5">
        <v>0</v>
      </c>
      <c r="AB41" s="6">
        <v>0</v>
      </c>
      <c r="AC41" s="5">
        <v>0</v>
      </c>
      <c r="AD41" s="1"/>
    </row>
    <row r="42" spans="1:30" ht="60" customHeight="1" outlineLevel="6">
      <c r="A42" s="3" t="s">
        <v>43</v>
      </c>
      <c r="B42" s="46" t="s">
        <v>125</v>
      </c>
      <c r="C42" s="46" t="s">
        <v>123</v>
      </c>
      <c r="D42" s="46" t="s">
        <v>127</v>
      </c>
      <c r="E42" s="4" t="s">
        <v>44</v>
      </c>
      <c r="F42" s="4"/>
      <c r="G42" s="41">
        <f t="shared" si="1"/>
        <v>12.1</v>
      </c>
      <c r="H42" s="5">
        <v>12076</v>
      </c>
      <c r="I42" s="5">
        <v>12076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12076</v>
      </c>
      <c r="Y42" s="5">
        <v>0</v>
      </c>
      <c r="Z42" s="6">
        <v>1</v>
      </c>
      <c r="AA42" s="5">
        <v>0</v>
      </c>
      <c r="AB42" s="6">
        <v>0</v>
      </c>
      <c r="AC42" s="5">
        <v>0</v>
      </c>
      <c r="AD42" s="1"/>
    </row>
    <row r="43" spans="1:30" ht="26.25" outlineLevel="7">
      <c r="A43" s="3" t="s">
        <v>17</v>
      </c>
      <c r="B43" s="46" t="s">
        <v>125</v>
      </c>
      <c r="C43" s="46" t="s">
        <v>123</v>
      </c>
      <c r="D43" s="46" t="s">
        <v>127</v>
      </c>
      <c r="E43" s="4" t="s">
        <v>44</v>
      </c>
      <c r="F43" s="4" t="s">
        <v>18</v>
      </c>
      <c r="G43" s="41">
        <f t="shared" si="1"/>
        <v>12.1</v>
      </c>
      <c r="H43" s="5">
        <v>12076</v>
      </c>
      <c r="I43" s="5">
        <v>12076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12076</v>
      </c>
      <c r="Y43" s="5">
        <v>0</v>
      </c>
      <c r="Z43" s="6">
        <v>1</v>
      </c>
      <c r="AA43" s="5">
        <v>0</v>
      </c>
      <c r="AB43" s="6">
        <v>0</v>
      </c>
      <c r="AC43" s="5">
        <v>0</v>
      </c>
      <c r="AD43" s="1"/>
    </row>
    <row r="44" spans="1:30" ht="26.25" outlineLevel="7">
      <c r="A44" s="3" t="s">
        <v>19</v>
      </c>
      <c r="B44" s="46" t="s">
        <v>125</v>
      </c>
      <c r="C44" s="46" t="s">
        <v>123</v>
      </c>
      <c r="D44" s="46" t="s">
        <v>127</v>
      </c>
      <c r="E44" s="4" t="s">
        <v>44</v>
      </c>
      <c r="F44" s="4" t="s">
        <v>20</v>
      </c>
      <c r="G44" s="41">
        <v>12.1</v>
      </c>
      <c r="H44" s="5">
        <v>12076</v>
      </c>
      <c r="I44" s="5">
        <v>12076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12076</v>
      </c>
      <c r="Y44" s="5">
        <v>0</v>
      </c>
      <c r="Z44" s="6">
        <v>1</v>
      </c>
      <c r="AA44" s="5">
        <v>0</v>
      </c>
      <c r="AB44" s="6">
        <v>0</v>
      </c>
      <c r="AC44" s="5">
        <v>0</v>
      </c>
      <c r="AD44" s="1"/>
    </row>
    <row r="45" spans="1:30" s="32" customFormat="1" ht="14.25" outlineLevel="1">
      <c r="A45" s="27" t="s">
        <v>45</v>
      </c>
      <c r="B45" s="44" t="s">
        <v>125</v>
      </c>
      <c r="C45" s="44" t="s">
        <v>128</v>
      </c>
      <c r="D45" s="44"/>
      <c r="E45" s="28"/>
      <c r="F45" s="28"/>
      <c r="G45" s="39">
        <f>G46</f>
        <v>82</v>
      </c>
      <c r="H45" s="29">
        <v>82000</v>
      </c>
      <c r="I45" s="29">
        <v>82000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82000</v>
      </c>
      <c r="Y45" s="29">
        <v>0</v>
      </c>
      <c r="Z45" s="30">
        <v>1</v>
      </c>
      <c r="AA45" s="29">
        <v>0</v>
      </c>
      <c r="AB45" s="30">
        <v>0</v>
      </c>
      <c r="AC45" s="29">
        <v>0</v>
      </c>
      <c r="AD45" s="31"/>
    </row>
    <row r="46" spans="1:30" s="38" customFormat="1" ht="14.25" outlineLevel="2">
      <c r="A46" s="33" t="s">
        <v>46</v>
      </c>
      <c r="B46" s="45" t="s">
        <v>125</v>
      </c>
      <c r="C46" s="45" t="s">
        <v>128</v>
      </c>
      <c r="D46" s="45" t="s">
        <v>129</v>
      </c>
      <c r="E46" s="34"/>
      <c r="F46" s="34"/>
      <c r="G46" s="40">
        <f>G47</f>
        <v>82</v>
      </c>
      <c r="H46" s="35">
        <v>82000</v>
      </c>
      <c r="I46" s="35">
        <v>82000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82000</v>
      </c>
      <c r="Y46" s="35">
        <v>0</v>
      </c>
      <c r="Z46" s="36">
        <v>1</v>
      </c>
      <c r="AA46" s="35">
        <v>0</v>
      </c>
      <c r="AB46" s="36">
        <v>0</v>
      </c>
      <c r="AC46" s="35">
        <v>0</v>
      </c>
      <c r="AD46" s="37"/>
    </row>
    <row r="47" spans="1:30" ht="26.25" outlineLevel="3">
      <c r="A47" s="3" t="s">
        <v>28</v>
      </c>
      <c r="B47" s="46" t="s">
        <v>125</v>
      </c>
      <c r="C47" s="46" t="s">
        <v>128</v>
      </c>
      <c r="D47" s="46" t="s">
        <v>129</v>
      </c>
      <c r="E47" s="4" t="s">
        <v>29</v>
      </c>
      <c r="F47" s="4"/>
      <c r="G47" s="41">
        <f>G48</f>
        <v>82</v>
      </c>
      <c r="H47" s="5">
        <v>82000</v>
      </c>
      <c r="I47" s="5">
        <v>82000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82000</v>
      </c>
      <c r="Y47" s="5">
        <v>0</v>
      </c>
      <c r="Z47" s="6">
        <v>1</v>
      </c>
      <c r="AA47" s="5">
        <v>0</v>
      </c>
      <c r="AB47" s="6">
        <v>0</v>
      </c>
      <c r="AC47" s="5">
        <v>0</v>
      </c>
      <c r="AD47" s="1"/>
    </row>
    <row r="48" spans="1:30" ht="56.25" customHeight="1" outlineLevel="4">
      <c r="A48" s="3" t="s">
        <v>30</v>
      </c>
      <c r="B48" s="46" t="s">
        <v>125</v>
      </c>
      <c r="C48" s="46" t="s">
        <v>128</v>
      </c>
      <c r="D48" s="46" t="s">
        <v>129</v>
      </c>
      <c r="E48" s="4" t="s">
        <v>31</v>
      </c>
      <c r="F48" s="4"/>
      <c r="G48" s="41">
        <f>G49</f>
        <v>82</v>
      </c>
      <c r="H48" s="5">
        <v>82000</v>
      </c>
      <c r="I48" s="5">
        <v>82000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82000</v>
      </c>
      <c r="Y48" s="5">
        <v>0</v>
      </c>
      <c r="Z48" s="6">
        <v>1</v>
      </c>
      <c r="AA48" s="5">
        <v>0</v>
      </c>
      <c r="AB48" s="6">
        <v>0</v>
      </c>
      <c r="AC48" s="5">
        <v>0</v>
      </c>
      <c r="AD48" s="1"/>
    </row>
    <row r="49" spans="1:30" ht="70.5" customHeight="1" outlineLevel="5">
      <c r="A49" s="3" t="s">
        <v>47</v>
      </c>
      <c r="B49" s="46" t="s">
        <v>125</v>
      </c>
      <c r="C49" s="46" t="s">
        <v>128</v>
      </c>
      <c r="D49" s="46" t="s">
        <v>129</v>
      </c>
      <c r="E49" s="4" t="s">
        <v>48</v>
      </c>
      <c r="F49" s="4"/>
      <c r="G49" s="41">
        <f>G50</f>
        <v>82</v>
      </c>
      <c r="H49" s="5">
        <v>82000</v>
      </c>
      <c r="I49" s="5">
        <v>82000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82000</v>
      </c>
      <c r="Y49" s="5">
        <v>0</v>
      </c>
      <c r="Z49" s="6">
        <v>1</v>
      </c>
      <c r="AA49" s="5">
        <v>0</v>
      </c>
      <c r="AB49" s="6">
        <v>0</v>
      </c>
      <c r="AC49" s="5">
        <v>0</v>
      </c>
      <c r="AD49" s="1"/>
    </row>
    <row r="50" spans="1:30" ht="51" customHeight="1" outlineLevel="6">
      <c r="A50" s="3" t="s">
        <v>49</v>
      </c>
      <c r="B50" s="46" t="s">
        <v>125</v>
      </c>
      <c r="C50" s="46" t="s">
        <v>128</v>
      </c>
      <c r="D50" s="46" t="s">
        <v>129</v>
      </c>
      <c r="E50" s="4" t="s">
        <v>50</v>
      </c>
      <c r="F50" s="4"/>
      <c r="G50" s="41">
        <f>G51+G53</f>
        <v>82</v>
      </c>
      <c r="H50" s="5">
        <v>82000</v>
      </c>
      <c r="I50" s="5">
        <v>82000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82000</v>
      </c>
      <c r="Y50" s="5">
        <v>0</v>
      </c>
      <c r="Z50" s="6">
        <v>1</v>
      </c>
      <c r="AA50" s="5">
        <v>0</v>
      </c>
      <c r="AB50" s="6">
        <v>0</v>
      </c>
      <c r="AC50" s="5">
        <v>0</v>
      </c>
      <c r="AD50" s="1"/>
    </row>
    <row r="51" spans="1:30" ht="58.5" customHeight="1" outlineLevel="7">
      <c r="A51" s="3" t="s">
        <v>13</v>
      </c>
      <c r="B51" s="46" t="s">
        <v>125</v>
      </c>
      <c r="C51" s="46" t="s">
        <v>128</v>
      </c>
      <c r="D51" s="46" t="s">
        <v>129</v>
      </c>
      <c r="E51" s="4" t="s">
        <v>50</v>
      </c>
      <c r="F51" s="4" t="s">
        <v>14</v>
      </c>
      <c r="G51" s="41">
        <f>G52</f>
        <v>75.6</v>
      </c>
      <c r="H51" s="5">
        <v>75568</v>
      </c>
      <c r="I51" s="5">
        <v>75568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75568</v>
      </c>
      <c r="Y51" s="5">
        <v>0</v>
      </c>
      <c r="Z51" s="6">
        <v>1</v>
      </c>
      <c r="AA51" s="5">
        <v>0</v>
      </c>
      <c r="AB51" s="6">
        <v>0</v>
      </c>
      <c r="AC51" s="5">
        <v>0</v>
      </c>
      <c r="AD51" s="1"/>
    </row>
    <row r="52" spans="1:30" ht="26.25" outlineLevel="7">
      <c r="A52" s="3" t="s">
        <v>15</v>
      </c>
      <c r="B52" s="46" t="s">
        <v>125</v>
      </c>
      <c r="C52" s="46" t="s">
        <v>128</v>
      </c>
      <c r="D52" s="46" t="s">
        <v>129</v>
      </c>
      <c r="E52" s="4" t="s">
        <v>50</v>
      </c>
      <c r="F52" s="4" t="s">
        <v>16</v>
      </c>
      <c r="G52" s="41">
        <v>75.6</v>
      </c>
      <c r="H52" s="5">
        <v>75568</v>
      </c>
      <c r="I52" s="5">
        <v>75568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75568</v>
      </c>
      <c r="Y52" s="5">
        <v>0</v>
      </c>
      <c r="Z52" s="6">
        <v>1</v>
      </c>
      <c r="AA52" s="5">
        <v>0</v>
      </c>
      <c r="AB52" s="6">
        <v>0</v>
      </c>
      <c r="AC52" s="5">
        <v>0</v>
      </c>
      <c r="AD52" s="1"/>
    </row>
    <row r="53" spans="1:30" ht="26.25" outlineLevel="7">
      <c r="A53" s="3" t="s">
        <v>17</v>
      </c>
      <c r="B53" s="46" t="s">
        <v>125</v>
      </c>
      <c r="C53" s="46" t="s">
        <v>128</v>
      </c>
      <c r="D53" s="46" t="s">
        <v>129</v>
      </c>
      <c r="E53" s="4" t="s">
        <v>50</v>
      </c>
      <c r="F53" s="4" t="s">
        <v>18</v>
      </c>
      <c r="G53" s="41">
        <f>G54</f>
        <v>6.4</v>
      </c>
      <c r="H53" s="5">
        <v>6432</v>
      </c>
      <c r="I53" s="5">
        <v>6432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6432</v>
      </c>
      <c r="Y53" s="5">
        <v>0</v>
      </c>
      <c r="Z53" s="6">
        <v>1</v>
      </c>
      <c r="AA53" s="5">
        <v>0</v>
      </c>
      <c r="AB53" s="6">
        <v>0</v>
      </c>
      <c r="AC53" s="5">
        <v>0</v>
      </c>
      <c r="AD53" s="1"/>
    </row>
    <row r="54" spans="1:30" ht="26.25" outlineLevel="7">
      <c r="A54" s="3" t="s">
        <v>19</v>
      </c>
      <c r="B54" s="46" t="s">
        <v>125</v>
      </c>
      <c r="C54" s="46" t="s">
        <v>128</v>
      </c>
      <c r="D54" s="46" t="s">
        <v>129</v>
      </c>
      <c r="E54" s="4" t="s">
        <v>50</v>
      </c>
      <c r="F54" s="4" t="s">
        <v>20</v>
      </c>
      <c r="G54" s="41">
        <v>6.4</v>
      </c>
      <c r="H54" s="5">
        <v>6432</v>
      </c>
      <c r="I54" s="5">
        <v>6432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6432</v>
      </c>
      <c r="Y54" s="5">
        <v>0</v>
      </c>
      <c r="Z54" s="6">
        <v>1</v>
      </c>
      <c r="AA54" s="5">
        <v>0</v>
      </c>
      <c r="AB54" s="6">
        <v>0</v>
      </c>
      <c r="AC54" s="5">
        <v>0</v>
      </c>
      <c r="AD54" s="1"/>
    </row>
    <row r="55" spans="1:30" s="32" customFormat="1" ht="26.25" outlineLevel="1">
      <c r="A55" s="27" t="s">
        <v>51</v>
      </c>
      <c r="B55" s="44" t="s">
        <v>125</v>
      </c>
      <c r="C55" s="44" t="s">
        <v>129</v>
      </c>
      <c r="D55" s="44"/>
      <c r="E55" s="28"/>
      <c r="F55" s="28"/>
      <c r="G55" s="39">
        <f aca="true" t="shared" si="2" ref="G55:G61">G56</f>
        <v>202</v>
      </c>
      <c r="H55" s="29">
        <v>202020</v>
      </c>
      <c r="I55" s="29">
        <v>202020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202020</v>
      </c>
      <c r="Y55" s="29">
        <v>0</v>
      </c>
      <c r="Z55" s="30">
        <v>1</v>
      </c>
      <c r="AA55" s="29">
        <v>0</v>
      </c>
      <c r="AB55" s="30">
        <v>0</v>
      </c>
      <c r="AC55" s="29">
        <v>0</v>
      </c>
      <c r="AD55" s="31"/>
    </row>
    <row r="56" spans="1:30" s="38" customFormat="1" ht="14.25" outlineLevel="2">
      <c r="A56" s="33" t="s">
        <v>52</v>
      </c>
      <c r="B56" s="45" t="s">
        <v>125</v>
      </c>
      <c r="C56" s="45" t="s">
        <v>129</v>
      </c>
      <c r="D56" s="45" t="s">
        <v>130</v>
      </c>
      <c r="E56" s="34"/>
      <c r="F56" s="34"/>
      <c r="G56" s="40">
        <f t="shared" si="2"/>
        <v>202</v>
      </c>
      <c r="H56" s="35">
        <v>202020</v>
      </c>
      <c r="I56" s="35">
        <v>202020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202020</v>
      </c>
      <c r="Y56" s="35">
        <v>0</v>
      </c>
      <c r="Z56" s="36">
        <v>1</v>
      </c>
      <c r="AA56" s="35">
        <v>0</v>
      </c>
      <c r="AB56" s="36">
        <v>0</v>
      </c>
      <c r="AC56" s="35">
        <v>0</v>
      </c>
      <c r="AD56" s="37"/>
    </row>
    <row r="57" spans="1:30" ht="51.75" customHeight="1" outlineLevel="3">
      <c r="A57" s="3" t="s">
        <v>53</v>
      </c>
      <c r="B57" s="46" t="s">
        <v>125</v>
      </c>
      <c r="C57" s="46" t="s">
        <v>129</v>
      </c>
      <c r="D57" s="46" t="s">
        <v>130</v>
      </c>
      <c r="E57" s="4" t="s">
        <v>54</v>
      </c>
      <c r="F57" s="4"/>
      <c r="G57" s="41">
        <f t="shared" si="2"/>
        <v>202</v>
      </c>
      <c r="H57" s="5">
        <v>202020</v>
      </c>
      <c r="I57" s="5">
        <v>202020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202020</v>
      </c>
      <c r="Y57" s="5">
        <v>0</v>
      </c>
      <c r="Z57" s="6">
        <v>1</v>
      </c>
      <c r="AA57" s="5">
        <v>0</v>
      </c>
      <c r="AB57" s="6">
        <v>0</v>
      </c>
      <c r="AC57" s="5">
        <v>0</v>
      </c>
      <c r="AD57" s="1"/>
    </row>
    <row r="58" spans="1:30" ht="60.75" customHeight="1" outlineLevel="4">
      <c r="A58" s="3" t="s">
        <v>55</v>
      </c>
      <c r="B58" s="46" t="s">
        <v>125</v>
      </c>
      <c r="C58" s="46" t="s">
        <v>129</v>
      </c>
      <c r="D58" s="46" t="s">
        <v>130</v>
      </c>
      <c r="E58" s="4" t="s">
        <v>56</v>
      </c>
      <c r="F58" s="4"/>
      <c r="G58" s="41">
        <f t="shared" si="2"/>
        <v>202</v>
      </c>
      <c r="H58" s="5">
        <v>202020</v>
      </c>
      <c r="I58" s="5">
        <v>202020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202020</v>
      </c>
      <c r="Y58" s="5">
        <v>0</v>
      </c>
      <c r="Z58" s="6">
        <v>1</v>
      </c>
      <c r="AA58" s="5">
        <v>0</v>
      </c>
      <c r="AB58" s="6">
        <v>0</v>
      </c>
      <c r="AC58" s="5">
        <v>0</v>
      </c>
      <c r="AD58" s="1"/>
    </row>
    <row r="59" spans="1:30" ht="60.75" customHeight="1" outlineLevel="5">
      <c r="A59" s="3" t="s">
        <v>57</v>
      </c>
      <c r="B59" s="46" t="s">
        <v>125</v>
      </c>
      <c r="C59" s="46" t="s">
        <v>129</v>
      </c>
      <c r="D59" s="46" t="s">
        <v>130</v>
      </c>
      <c r="E59" s="4" t="s">
        <v>58</v>
      </c>
      <c r="F59" s="4"/>
      <c r="G59" s="41">
        <f t="shared" si="2"/>
        <v>202</v>
      </c>
      <c r="H59" s="5">
        <v>202020</v>
      </c>
      <c r="I59" s="5">
        <v>202020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202020</v>
      </c>
      <c r="Y59" s="5">
        <v>0</v>
      </c>
      <c r="Z59" s="6">
        <v>1</v>
      </c>
      <c r="AA59" s="5">
        <v>0</v>
      </c>
      <c r="AB59" s="6">
        <v>0</v>
      </c>
      <c r="AC59" s="5">
        <v>0</v>
      </c>
      <c r="AD59" s="1"/>
    </row>
    <row r="60" spans="1:30" ht="45" customHeight="1" outlineLevel="6">
      <c r="A60" s="3" t="s">
        <v>59</v>
      </c>
      <c r="B60" s="46" t="s">
        <v>125</v>
      </c>
      <c r="C60" s="46" t="s">
        <v>129</v>
      </c>
      <c r="D60" s="46" t="s">
        <v>130</v>
      </c>
      <c r="E60" s="4" t="s">
        <v>60</v>
      </c>
      <c r="F60" s="4"/>
      <c r="G60" s="41">
        <f t="shared" si="2"/>
        <v>202</v>
      </c>
      <c r="H60" s="5">
        <v>202020</v>
      </c>
      <c r="I60" s="5">
        <v>202020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202020</v>
      </c>
      <c r="Y60" s="5">
        <v>0</v>
      </c>
      <c r="Z60" s="6">
        <v>1</v>
      </c>
      <c r="AA60" s="5">
        <v>0</v>
      </c>
      <c r="AB60" s="6">
        <v>0</v>
      </c>
      <c r="AC60" s="5">
        <v>0</v>
      </c>
      <c r="AD60" s="1"/>
    </row>
    <row r="61" spans="1:30" ht="26.25" outlineLevel="7">
      <c r="A61" s="3" t="s">
        <v>17</v>
      </c>
      <c r="B61" s="46" t="s">
        <v>125</v>
      </c>
      <c r="C61" s="46" t="s">
        <v>129</v>
      </c>
      <c r="D61" s="46" t="s">
        <v>130</v>
      </c>
      <c r="E61" s="4" t="s">
        <v>60</v>
      </c>
      <c r="F61" s="4" t="s">
        <v>18</v>
      </c>
      <c r="G61" s="41">
        <f t="shared" si="2"/>
        <v>202</v>
      </c>
      <c r="H61" s="5">
        <v>202020</v>
      </c>
      <c r="I61" s="5">
        <v>202020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202020</v>
      </c>
      <c r="Y61" s="5">
        <v>0</v>
      </c>
      <c r="Z61" s="6">
        <v>1</v>
      </c>
      <c r="AA61" s="5">
        <v>0</v>
      </c>
      <c r="AB61" s="6">
        <v>0</v>
      </c>
      <c r="AC61" s="5">
        <v>0</v>
      </c>
      <c r="AD61" s="1"/>
    </row>
    <row r="62" spans="1:30" ht="26.25" outlineLevel="7">
      <c r="A62" s="3" t="s">
        <v>19</v>
      </c>
      <c r="B62" s="46" t="s">
        <v>125</v>
      </c>
      <c r="C62" s="46" t="s">
        <v>129</v>
      </c>
      <c r="D62" s="46" t="s">
        <v>130</v>
      </c>
      <c r="E62" s="4" t="s">
        <v>60</v>
      </c>
      <c r="F62" s="4" t="s">
        <v>20</v>
      </c>
      <c r="G62" s="41">
        <v>202</v>
      </c>
      <c r="H62" s="5">
        <v>202020</v>
      </c>
      <c r="I62" s="5">
        <v>202020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202020</v>
      </c>
      <c r="Y62" s="5">
        <v>0</v>
      </c>
      <c r="Z62" s="6">
        <v>1</v>
      </c>
      <c r="AA62" s="5">
        <v>0</v>
      </c>
      <c r="AB62" s="6">
        <v>0</v>
      </c>
      <c r="AC62" s="5">
        <v>0</v>
      </c>
      <c r="AD62" s="1"/>
    </row>
    <row r="63" spans="1:30" s="32" customFormat="1" ht="14.25" outlineLevel="1">
      <c r="A63" s="27" t="s">
        <v>61</v>
      </c>
      <c r="B63" s="44" t="s">
        <v>125</v>
      </c>
      <c r="C63" s="44" t="s">
        <v>124</v>
      </c>
      <c r="D63" s="44"/>
      <c r="E63" s="28"/>
      <c r="F63" s="28"/>
      <c r="G63" s="39">
        <f>G64+G71</f>
        <v>753.7</v>
      </c>
      <c r="H63" s="29">
        <v>753743</v>
      </c>
      <c r="I63" s="29">
        <v>859600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728620</v>
      </c>
      <c r="Y63" s="29">
        <v>0</v>
      </c>
      <c r="Z63" s="30">
        <v>0.8768531875290833</v>
      </c>
      <c r="AA63" s="29">
        <v>0</v>
      </c>
      <c r="AB63" s="30">
        <v>0</v>
      </c>
      <c r="AC63" s="29">
        <v>0</v>
      </c>
      <c r="AD63" s="31"/>
    </row>
    <row r="64" spans="1:30" s="38" customFormat="1" ht="14.25" outlineLevel="2">
      <c r="A64" s="33" t="s">
        <v>62</v>
      </c>
      <c r="B64" s="45" t="s">
        <v>125</v>
      </c>
      <c r="C64" s="45" t="s">
        <v>124</v>
      </c>
      <c r="D64" s="45" t="s">
        <v>131</v>
      </c>
      <c r="E64" s="34"/>
      <c r="F64" s="34"/>
      <c r="G64" s="40">
        <f aca="true" t="shared" si="3" ref="G64:G69">G65</f>
        <v>0</v>
      </c>
      <c r="H64" s="35">
        <v>0</v>
      </c>
      <c r="I64" s="35">
        <v>3400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6">
        <v>0</v>
      </c>
      <c r="AA64" s="35">
        <v>0</v>
      </c>
      <c r="AB64" s="36">
        <v>0</v>
      </c>
      <c r="AC64" s="35">
        <v>0</v>
      </c>
      <c r="AD64" s="37"/>
    </row>
    <row r="65" spans="1:30" ht="42" customHeight="1" outlineLevel="3">
      <c r="A65" s="3" t="s">
        <v>53</v>
      </c>
      <c r="B65" s="46" t="s">
        <v>125</v>
      </c>
      <c r="C65" s="46" t="s">
        <v>124</v>
      </c>
      <c r="D65" s="46" t="s">
        <v>131</v>
      </c>
      <c r="E65" s="4" t="s">
        <v>54</v>
      </c>
      <c r="F65" s="4"/>
      <c r="G65" s="41">
        <f t="shared" si="3"/>
        <v>0</v>
      </c>
      <c r="H65" s="5">
        <v>0</v>
      </c>
      <c r="I65" s="5">
        <v>3400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6">
        <v>0</v>
      </c>
      <c r="AA65" s="5">
        <v>0</v>
      </c>
      <c r="AB65" s="6">
        <v>0</v>
      </c>
      <c r="AC65" s="5">
        <v>0</v>
      </c>
      <c r="AD65" s="1"/>
    </row>
    <row r="66" spans="1:30" ht="54.75" customHeight="1" outlineLevel="4">
      <c r="A66" s="3" t="s">
        <v>63</v>
      </c>
      <c r="B66" s="46" t="s">
        <v>125</v>
      </c>
      <c r="C66" s="46" t="s">
        <v>124</v>
      </c>
      <c r="D66" s="46" t="s">
        <v>131</v>
      </c>
      <c r="E66" s="4" t="s">
        <v>64</v>
      </c>
      <c r="F66" s="4"/>
      <c r="G66" s="41">
        <f t="shared" si="3"/>
        <v>0</v>
      </c>
      <c r="H66" s="5">
        <v>0</v>
      </c>
      <c r="I66" s="5">
        <v>3400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6">
        <v>0</v>
      </c>
      <c r="AA66" s="5">
        <v>0</v>
      </c>
      <c r="AB66" s="6">
        <v>0</v>
      </c>
      <c r="AC66" s="5">
        <v>0</v>
      </c>
      <c r="AD66" s="1"/>
    </row>
    <row r="67" spans="1:30" ht="39" outlineLevel="5">
      <c r="A67" s="3" t="s">
        <v>65</v>
      </c>
      <c r="B67" s="46" t="s">
        <v>125</v>
      </c>
      <c r="C67" s="46" t="s">
        <v>124</v>
      </c>
      <c r="D67" s="46" t="s">
        <v>131</v>
      </c>
      <c r="E67" s="4" t="s">
        <v>66</v>
      </c>
      <c r="F67" s="4"/>
      <c r="G67" s="41">
        <f t="shared" si="3"/>
        <v>0</v>
      </c>
      <c r="H67" s="5">
        <v>0</v>
      </c>
      <c r="I67" s="5">
        <v>3400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6">
        <v>0</v>
      </c>
      <c r="AA67" s="5">
        <v>0</v>
      </c>
      <c r="AB67" s="6">
        <v>0</v>
      </c>
      <c r="AC67" s="5">
        <v>0</v>
      </c>
      <c r="AD67" s="1"/>
    </row>
    <row r="68" spans="1:30" ht="86.25" customHeight="1" outlineLevel="6">
      <c r="A68" s="3" t="s">
        <v>67</v>
      </c>
      <c r="B68" s="46" t="s">
        <v>125</v>
      </c>
      <c r="C68" s="46" t="s">
        <v>124</v>
      </c>
      <c r="D68" s="46" t="s">
        <v>131</v>
      </c>
      <c r="E68" s="4" t="s">
        <v>68</v>
      </c>
      <c r="F68" s="4"/>
      <c r="G68" s="41">
        <f t="shared" si="3"/>
        <v>0</v>
      </c>
      <c r="H68" s="5">
        <v>0</v>
      </c>
      <c r="I68" s="5">
        <v>3400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6">
        <v>0</v>
      </c>
      <c r="AA68" s="5">
        <v>0</v>
      </c>
      <c r="AB68" s="6">
        <v>0</v>
      </c>
      <c r="AC68" s="5">
        <v>0</v>
      </c>
      <c r="AD68" s="1"/>
    </row>
    <row r="69" spans="1:30" ht="26.25" outlineLevel="7">
      <c r="A69" s="3" t="s">
        <v>17</v>
      </c>
      <c r="B69" s="46" t="s">
        <v>125</v>
      </c>
      <c r="C69" s="46" t="s">
        <v>124</v>
      </c>
      <c r="D69" s="46" t="s">
        <v>131</v>
      </c>
      <c r="E69" s="4" t="s">
        <v>68</v>
      </c>
      <c r="F69" s="4" t="s">
        <v>18</v>
      </c>
      <c r="G69" s="41">
        <f t="shared" si="3"/>
        <v>0</v>
      </c>
      <c r="H69" s="5">
        <v>0</v>
      </c>
      <c r="I69" s="5">
        <v>3400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6">
        <v>0</v>
      </c>
      <c r="AA69" s="5">
        <v>0</v>
      </c>
      <c r="AB69" s="6">
        <v>0</v>
      </c>
      <c r="AC69" s="5">
        <v>0</v>
      </c>
      <c r="AD69" s="1"/>
    </row>
    <row r="70" spans="1:30" ht="26.25" outlineLevel="7">
      <c r="A70" s="3" t="s">
        <v>19</v>
      </c>
      <c r="B70" s="46" t="s">
        <v>125</v>
      </c>
      <c r="C70" s="46" t="s">
        <v>124</v>
      </c>
      <c r="D70" s="46" t="s">
        <v>131</v>
      </c>
      <c r="E70" s="4" t="s">
        <v>68</v>
      </c>
      <c r="F70" s="4" t="s">
        <v>20</v>
      </c>
      <c r="G70" s="41">
        <v>0</v>
      </c>
      <c r="H70" s="5">
        <v>0</v>
      </c>
      <c r="I70" s="5">
        <v>3400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6">
        <v>0</v>
      </c>
      <c r="AA70" s="5">
        <v>0</v>
      </c>
      <c r="AB70" s="6">
        <v>0</v>
      </c>
      <c r="AC70" s="5">
        <v>0</v>
      </c>
      <c r="AD70" s="1"/>
    </row>
    <row r="71" spans="1:30" s="38" customFormat="1" ht="14.25" outlineLevel="2">
      <c r="A71" s="33" t="s">
        <v>69</v>
      </c>
      <c r="B71" s="45" t="s">
        <v>125</v>
      </c>
      <c r="C71" s="45" t="s">
        <v>124</v>
      </c>
      <c r="D71" s="45" t="s">
        <v>132</v>
      </c>
      <c r="E71" s="34"/>
      <c r="F71" s="34"/>
      <c r="G71" s="40">
        <f aca="true" t="shared" si="4" ref="G71:G76">G72</f>
        <v>753.7</v>
      </c>
      <c r="H71" s="35">
        <v>753743</v>
      </c>
      <c r="I71" s="35">
        <v>856200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728620</v>
      </c>
      <c r="Y71" s="35">
        <v>0</v>
      </c>
      <c r="Z71" s="36">
        <v>0.8803352020555945</v>
      </c>
      <c r="AA71" s="35">
        <v>0</v>
      </c>
      <c r="AB71" s="36">
        <v>0</v>
      </c>
      <c r="AC71" s="35">
        <v>0</v>
      </c>
      <c r="AD71" s="37"/>
    </row>
    <row r="72" spans="1:30" s="38" customFormat="1" ht="26.25" outlineLevel="3">
      <c r="A72" s="33" t="s">
        <v>70</v>
      </c>
      <c r="B72" s="45" t="s">
        <v>125</v>
      </c>
      <c r="C72" s="45" t="s">
        <v>124</v>
      </c>
      <c r="D72" s="45" t="s">
        <v>132</v>
      </c>
      <c r="E72" s="34" t="s">
        <v>71</v>
      </c>
      <c r="F72" s="34"/>
      <c r="G72" s="40">
        <f t="shared" si="4"/>
        <v>753.7</v>
      </c>
      <c r="H72" s="35">
        <v>753743</v>
      </c>
      <c r="I72" s="35">
        <v>856200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728620</v>
      </c>
      <c r="Y72" s="35">
        <v>0</v>
      </c>
      <c r="Z72" s="36">
        <v>0.8803352020555945</v>
      </c>
      <c r="AA72" s="35">
        <v>0</v>
      </c>
      <c r="AB72" s="36">
        <v>0</v>
      </c>
      <c r="AC72" s="35">
        <v>0</v>
      </c>
      <c r="AD72" s="37"/>
    </row>
    <row r="73" spans="1:30" ht="26.25" outlineLevel="4">
      <c r="A73" s="3" t="s">
        <v>72</v>
      </c>
      <c r="B73" s="46" t="s">
        <v>125</v>
      </c>
      <c r="C73" s="46" t="s">
        <v>124</v>
      </c>
      <c r="D73" s="46" t="s">
        <v>132</v>
      </c>
      <c r="E73" s="4" t="s">
        <v>73</v>
      </c>
      <c r="F73" s="4"/>
      <c r="G73" s="41">
        <f t="shared" si="4"/>
        <v>753.7</v>
      </c>
      <c r="H73" s="5">
        <v>753743</v>
      </c>
      <c r="I73" s="5">
        <v>856200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728620</v>
      </c>
      <c r="Y73" s="5">
        <v>0</v>
      </c>
      <c r="Z73" s="6">
        <v>0.8803352020555945</v>
      </c>
      <c r="AA73" s="5">
        <v>0</v>
      </c>
      <c r="AB73" s="6">
        <v>0</v>
      </c>
      <c r="AC73" s="5">
        <v>0</v>
      </c>
      <c r="AD73" s="1"/>
    </row>
    <row r="74" spans="1:30" ht="39" outlineLevel="5">
      <c r="A74" s="3" t="s">
        <v>74</v>
      </c>
      <c r="B74" s="46" t="s">
        <v>125</v>
      </c>
      <c r="C74" s="46" t="s">
        <v>124</v>
      </c>
      <c r="D74" s="46" t="s">
        <v>132</v>
      </c>
      <c r="E74" s="4" t="s">
        <v>75</v>
      </c>
      <c r="F74" s="4"/>
      <c r="G74" s="41">
        <f t="shared" si="4"/>
        <v>753.7</v>
      </c>
      <c r="H74" s="5">
        <v>753743</v>
      </c>
      <c r="I74" s="5">
        <v>856200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728620</v>
      </c>
      <c r="Y74" s="5">
        <v>0</v>
      </c>
      <c r="Z74" s="6">
        <v>0.8803352020555945</v>
      </c>
      <c r="AA74" s="5">
        <v>0</v>
      </c>
      <c r="AB74" s="6">
        <v>0</v>
      </c>
      <c r="AC74" s="5">
        <v>0</v>
      </c>
      <c r="AD74" s="1"/>
    </row>
    <row r="75" spans="1:30" ht="52.5" outlineLevel="6">
      <c r="A75" s="3" t="s">
        <v>76</v>
      </c>
      <c r="B75" s="46" t="s">
        <v>125</v>
      </c>
      <c r="C75" s="46" t="s">
        <v>124</v>
      </c>
      <c r="D75" s="46" t="s">
        <v>132</v>
      </c>
      <c r="E75" s="4" t="s">
        <v>77</v>
      </c>
      <c r="F75" s="4"/>
      <c r="G75" s="41">
        <f t="shared" si="4"/>
        <v>753.7</v>
      </c>
      <c r="H75" s="5">
        <v>753743</v>
      </c>
      <c r="I75" s="5">
        <v>856200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728620</v>
      </c>
      <c r="Y75" s="5">
        <v>0</v>
      </c>
      <c r="Z75" s="6">
        <v>0.8803352020555945</v>
      </c>
      <c r="AA75" s="5">
        <v>0</v>
      </c>
      <c r="AB75" s="6">
        <v>0</v>
      </c>
      <c r="AC75" s="5">
        <v>0</v>
      </c>
      <c r="AD75" s="1"/>
    </row>
    <row r="76" spans="1:30" ht="26.25" outlineLevel="7">
      <c r="A76" s="3" t="s">
        <v>17</v>
      </c>
      <c r="B76" s="46" t="s">
        <v>125</v>
      </c>
      <c r="C76" s="46" t="s">
        <v>124</v>
      </c>
      <c r="D76" s="46" t="s">
        <v>132</v>
      </c>
      <c r="E76" s="4" t="s">
        <v>77</v>
      </c>
      <c r="F76" s="4" t="s">
        <v>18</v>
      </c>
      <c r="G76" s="41">
        <f t="shared" si="4"/>
        <v>753.7</v>
      </c>
      <c r="H76" s="5">
        <v>753743</v>
      </c>
      <c r="I76" s="5">
        <v>856200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728620</v>
      </c>
      <c r="Y76" s="5">
        <v>0</v>
      </c>
      <c r="Z76" s="6">
        <v>0.8803352020555945</v>
      </c>
      <c r="AA76" s="5">
        <v>0</v>
      </c>
      <c r="AB76" s="6">
        <v>0</v>
      </c>
      <c r="AC76" s="5">
        <v>0</v>
      </c>
      <c r="AD76" s="1"/>
    </row>
    <row r="77" spans="1:30" ht="26.25" outlineLevel="7">
      <c r="A77" s="3" t="s">
        <v>19</v>
      </c>
      <c r="B77" s="46" t="s">
        <v>125</v>
      </c>
      <c r="C77" s="46" t="s">
        <v>124</v>
      </c>
      <c r="D77" s="46" t="s">
        <v>132</v>
      </c>
      <c r="E77" s="4" t="s">
        <v>77</v>
      </c>
      <c r="F77" s="4" t="s">
        <v>20</v>
      </c>
      <c r="G77" s="41">
        <v>753.7</v>
      </c>
      <c r="H77" s="5">
        <v>753743</v>
      </c>
      <c r="I77" s="5">
        <v>856200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728620</v>
      </c>
      <c r="Y77" s="5">
        <v>0</v>
      </c>
      <c r="Z77" s="6">
        <v>0.8803352020555945</v>
      </c>
      <c r="AA77" s="5">
        <v>0</v>
      </c>
      <c r="AB77" s="6">
        <v>0</v>
      </c>
      <c r="AC77" s="5">
        <v>0</v>
      </c>
      <c r="AD77" s="1"/>
    </row>
    <row r="78" spans="1:30" s="32" customFormat="1" ht="14.25" outlineLevel="1">
      <c r="A78" s="27" t="s">
        <v>78</v>
      </c>
      <c r="B78" s="44" t="s">
        <v>125</v>
      </c>
      <c r="C78" s="44" t="s">
        <v>131</v>
      </c>
      <c r="D78" s="44"/>
      <c r="E78" s="28"/>
      <c r="F78" s="28"/>
      <c r="G78" s="39">
        <f>G79</f>
        <v>327.1</v>
      </c>
      <c r="H78" s="29">
        <v>327060.81</v>
      </c>
      <c r="I78" s="29">
        <v>330651.6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29">
        <v>0</v>
      </c>
      <c r="W78" s="29">
        <v>0</v>
      </c>
      <c r="X78" s="29">
        <v>327060.81</v>
      </c>
      <c r="Y78" s="29">
        <v>0</v>
      </c>
      <c r="Z78" s="30">
        <v>0.9891402612296447</v>
      </c>
      <c r="AA78" s="29">
        <v>0</v>
      </c>
      <c r="AB78" s="30">
        <v>0</v>
      </c>
      <c r="AC78" s="29">
        <v>0</v>
      </c>
      <c r="AD78" s="31"/>
    </row>
    <row r="79" spans="1:30" s="38" customFormat="1" ht="14.25" outlineLevel="2">
      <c r="A79" s="33" t="s">
        <v>79</v>
      </c>
      <c r="B79" s="45" t="s">
        <v>125</v>
      </c>
      <c r="C79" s="45" t="s">
        <v>131</v>
      </c>
      <c r="D79" s="45" t="s">
        <v>129</v>
      </c>
      <c r="E79" s="34"/>
      <c r="F79" s="34"/>
      <c r="G79" s="40">
        <f>G80+G86</f>
        <v>327.1</v>
      </c>
      <c r="H79" s="35">
        <v>327060.81</v>
      </c>
      <c r="I79" s="35">
        <v>330651.6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327060.81</v>
      </c>
      <c r="Y79" s="35">
        <v>0</v>
      </c>
      <c r="Z79" s="36">
        <v>0.9891402612296447</v>
      </c>
      <c r="AA79" s="35">
        <v>0</v>
      </c>
      <c r="AB79" s="36">
        <v>0</v>
      </c>
      <c r="AC79" s="35">
        <v>0</v>
      </c>
      <c r="AD79" s="37"/>
    </row>
    <row r="80" spans="1:30" ht="36.75" customHeight="1" outlineLevel="3">
      <c r="A80" s="3" t="s">
        <v>80</v>
      </c>
      <c r="B80" s="46" t="s">
        <v>125</v>
      </c>
      <c r="C80" s="46" t="s">
        <v>131</v>
      </c>
      <c r="D80" s="46" t="s">
        <v>129</v>
      </c>
      <c r="E80" s="4" t="s">
        <v>81</v>
      </c>
      <c r="F80" s="4"/>
      <c r="G80" s="41">
        <f>G81</f>
        <v>97.7</v>
      </c>
      <c r="H80" s="5">
        <v>97644.6</v>
      </c>
      <c r="I80" s="5">
        <v>97644.6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97644.6</v>
      </c>
      <c r="Y80" s="5">
        <v>0</v>
      </c>
      <c r="Z80" s="6">
        <v>1</v>
      </c>
      <c r="AA80" s="5">
        <v>0</v>
      </c>
      <c r="AB80" s="6">
        <v>0</v>
      </c>
      <c r="AC80" s="5">
        <v>0</v>
      </c>
      <c r="AD80" s="1"/>
    </row>
    <row r="81" spans="1:30" ht="62.25" customHeight="1" outlineLevel="4">
      <c r="A81" s="3" t="s">
        <v>82</v>
      </c>
      <c r="B81" s="46" t="s">
        <v>125</v>
      </c>
      <c r="C81" s="46" t="s">
        <v>131</v>
      </c>
      <c r="D81" s="46" t="s">
        <v>129</v>
      </c>
      <c r="E81" s="4" t="s">
        <v>83</v>
      </c>
      <c r="F81" s="4"/>
      <c r="G81" s="41">
        <f>G82</f>
        <v>97.7</v>
      </c>
      <c r="H81" s="5">
        <v>97644.6</v>
      </c>
      <c r="I81" s="5">
        <v>97644.6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97644.6</v>
      </c>
      <c r="Y81" s="5">
        <v>0</v>
      </c>
      <c r="Z81" s="6">
        <v>1</v>
      </c>
      <c r="AA81" s="5">
        <v>0</v>
      </c>
      <c r="AB81" s="6">
        <v>0</v>
      </c>
      <c r="AC81" s="5">
        <v>0</v>
      </c>
      <c r="AD81" s="1"/>
    </row>
    <row r="82" spans="1:30" ht="26.25" outlineLevel="5">
      <c r="A82" s="3" t="s">
        <v>84</v>
      </c>
      <c r="B82" s="46" t="s">
        <v>125</v>
      </c>
      <c r="C82" s="46" t="s">
        <v>131</v>
      </c>
      <c r="D82" s="46" t="s">
        <v>129</v>
      </c>
      <c r="E82" s="4" t="s">
        <v>85</v>
      </c>
      <c r="F82" s="4"/>
      <c r="G82" s="41">
        <f>G83</f>
        <v>97.7</v>
      </c>
      <c r="H82" s="5">
        <v>97644.6</v>
      </c>
      <c r="I82" s="5">
        <v>97644.6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97644.6</v>
      </c>
      <c r="Y82" s="5">
        <v>0</v>
      </c>
      <c r="Z82" s="6">
        <v>1</v>
      </c>
      <c r="AA82" s="5">
        <v>0</v>
      </c>
      <c r="AB82" s="6">
        <v>0</v>
      </c>
      <c r="AC82" s="5">
        <v>0</v>
      </c>
      <c r="AD82" s="1"/>
    </row>
    <row r="83" spans="1:30" ht="14.25" outlineLevel="6">
      <c r="A83" s="3" t="s">
        <v>86</v>
      </c>
      <c r="B83" s="46" t="s">
        <v>125</v>
      </c>
      <c r="C83" s="46" t="s">
        <v>131</v>
      </c>
      <c r="D83" s="46" t="s">
        <v>129</v>
      </c>
      <c r="E83" s="4" t="s">
        <v>87</v>
      </c>
      <c r="F83" s="4"/>
      <c r="G83" s="41">
        <f>G84</f>
        <v>97.7</v>
      </c>
      <c r="H83" s="5">
        <v>97644.6</v>
      </c>
      <c r="I83" s="5">
        <v>97644.6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97644.6</v>
      </c>
      <c r="Y83" s="5">
        <v>0</v>
      </c>
      <c r="Z83" s="6">
        <v>1</v>
      </c>
      <c r="AA83" s="5">
        <v>0</v>
      </c>
      <c r="AB83" s="6">
        <v>0</v>
      </c>
      <c r="AC83" s="5">
        <v>0</v>
      </c>
      <c r="AD83" s="1"/>
    </row>
    <row r="84" spans="1:30" ht="26.25" outlineLevel="7">
      <c r="A84" s="3" t="s">
        <v>17</v>
      </c>
      <c r="B84" s="46" t="s">
        <v>125</v>
      </c>
      <c r="C84" s="46" t="s">
        <v>131</v>
      </c>
      <c r="D84" s="46" t="s">
        <v>129</v>
      </c>
      <c r="E84" s="4" t="s">
        <v>87</v>
      </c>
      <c r="F84" s="4" t="s">
        <v>18</v>
      </c>
      <c r="G84" s="41">
        <f>G85</f>
        <v>97.7</v>
      </c>
      <c r="H84" s="5">
        <v>97644.6</v>
      </c>
      <c r="I84" s="5">
        <v>97644.6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97644.6</v>
      </c>
      <c r="Y84" s="5">
        <v>0</v>
      </c>
      <c r="Z84" s="6">
        <v>1</v>
      </c>
      <c r="AA84" s="5">
        <v>0</v>
      </c>
      <c r="AB84" s="6">
        <v>0</v>
      </c>
      <c r="AC84" s="5">
        <v>0</v>
      </c>
      <c r="AD84" s="1"/>
    </row>
    <row r="85" spans="1:30" ht="26.25" outlineLevel="7">
      <c r="A85" s="3" t="s">
        <v>19</v>
      </c>
      <c r="B85" s="46" t="s">
        <v>125</v>
      </c>
      <c r="C85" s="46" t="s">
        <v>131</v>
      </c>
      <c r="D85" s="46" t="s">
        <v>129</v>
      </c>
      <c r="E85" s="4" t="s">
        <v>87</v>
      </c>
      <c r="F85" s="4" t="s">
        <v>20</v>
      </c>
      <c r="G85" s="41">
        <v>97.7</v>
      </c>
      <c r="H85" s="5">
        <v>97644.6</v>
      </c>
      <c r="I85" s="5">
        <v>97644.6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97644.6</v>
      </c>
      <c r="Y85" s="5">
        <v>0</v>
      </c>
      <c r="Z85" s="6">
        <v>1</v>
      </c>
      <c r="AA85" s="5">
        <v>0</v>
      </c>
      <c r="AB85" s="6">
        <v>0</v>
      </c>
      <c r="AC85" s="5">
        <v>0</v>
      </c>
      <c r="AD85" s="1"/>
    </row>
    <row r="86" spans="1:30" ht="26.25" outlineLevel="3">
      <c r="A86" s="3" t="s">
        <v>28</v>
      </c>
      <c r="B86" s="46" t="s">
        <v>125</v>
      </c>
      <c r="C86" s="46" t="s">
        <v>131</v>
      </c>
      <c r="D86" s="46" t="s">
        <v>129</v>
      </c>
      <c r="E86" s="4" t="s">
        <v>29</v>
      </c>
      <c r="F86" s="4"/>
      <c r="G86" s="41">
        <f>G87</f>
        <v>229.4</v>
      </c>
      <c r="H86" s="5">
        <v>229416.21</v>
      </c>
      <c r="I86" s="5">
        <v>233007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229416.21</v>
      </c>
      <c r="Y86" s="5">
        <v>0</v>
      </c>
      <c r="Z86" s="6">
        <v>0.9845893471011601</v>
      </c>
      <c r="AA86" s="5">
        <v>0</v>
      </c>
      <c r="AB86" s="6">
        <v>0</v>
      </c>
      <c r="AC86" s="5">
        <v>0</v>
      </c>
      <c r="AD86" s="1"/>
    </row>
    <row r="87" spans="1:30" ht="44.25" customHeight="1" outlineLevel="4">
      <c r="A87" s="3" t="s">
        <v>88</v>
      </c>
      <c r="B87" s="46" t="s">
        <v>125</v>
      </c>
      <c r="C87" s="46" t="s">
        <v>131</v>
      </c>
      <c r="D87" s="46" t="s">
        <v>129</v>
      </c>
      <c r="E87" s="4" t="s">
        <v>89</v>
      </c>
      <c r="F87" s="4"/>
      <c r="G87" s="41">
        <f>G88</f>
        <v>229.4</v>
      </c>
      <c r="H87" s="5">
        <v>229416.21</v>
      </c>
      <c r="I87" s="5">
        <v>233007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229416.21</v>
      </c>
      <c r="Y87" s="5">
        <v>0</v>
      </c>
      <c r="Z87" s="6">
        <v>0.9845893471011601</v>
      </c>
      <c r="AA87" s="5">
        <v>0</v>
      </c>
      <c r="AB87" s="6">
        <v>0</v>
      </c>
      <c r="AC87" s="5">
        <v>0</v>
      </c>
      <c r="AD87" s="1"/>
    </row>
    <row r="88" spans="1:30" ht="26.25" outlineLevel="5">
      <c r="A88" s="3" t="s">
        <v>90</v>
      </c>
      <c r="B88" s="46" t="s">
        <v>125</v>
      </c>
      <c r="C88" s="46" t="s">
        <v>131</v>
      </c>
      <c r="D88" s="46" t="s">
        <v>129</v>
      </c>
      <c r="E88" s="4" t="s">
        <v>91</v>
      </c>
      <c r="F88" s="4"/>
      <c r="G88" s="41">
        <f>G89</f>
        <v>229.4</v>
      </c>
      <c r="H88" s="5">
        <v>229416.21</v>
      </c>
      <c r="I88" s="5">
        <v>233007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229416.21</v>
      </c>
      <c r="Y88" s="5">
        <v>0</v>
      </c>
      <c r="Z88" s="6">
        <v>0.9845893471011601</v>
      </c>
      <c r="AA88" s="5">
        <v>0</v>
      </c>
      <c r="AB88" s="6">
        <v>0</v>
      </c>
      <c r="AC88" s="5">
        <v>0</v>
      </c>
      <c r="AD88" s="1"/>
    </row>
    <row r="89" spans="1:30" ht="26.25" outlineLevel="6">
      <c r="A89" s="3" t="s">
        <v>92</v>
      </c>
      <c r="B89" s="46" t="s">
        <v>125</v>
      </c>
      <c r="C89" s="46" t="s">
        <v>131</v>
      </c>
      <c r="D89" s="46" t="s">
        <v>129</v>
      </c>
      <c r="E89" s="4" t="s">
        <v>93</v>
      </c>
      <c r="F89" s="4"/>
      <c r="G89" s="41">
        <f>G90</f>
        <v>229.4</v>
      </c>
      <c r="H89" s="5">
        <v>229416.21</v>
      </c>
      <c r="I89" s="5">
        <v>233007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229416.21</v>
      </c>
      <c r="Y89" s="5">
        <v>0</v>
      </c>
      <c r="Z89" s="6">
        <v>0.9845893471011601</v>
      </c>
      <c r="AA89" s="5">
        <v>0</v>
      </c>
      <c r="AB89" s="6">
        <v>0</v>
      </c>
      <c r="AC89" s="5">
        <v>0</v>
      </c>
      <c r="AD89" s="1"/>
    </row>
    <row r="90" spans="1:30" ht="26.25" outlineLevel="7">
      <c r="A90" s="3" t="s">
        <v>17</v>
      </c>
      <c r="B90" s="46" t="s">
        <v>125</v>
      </c>
      <c r="C90" s="46" t="s">
        <v>131</v>
      </c>
      <c r="D90" s="46" t="s">
        <v>129</v>
      </c>
      <c r="E90" s="4" t="s">
        <v>93</v>
      </c>
      <c r="F90" s="4" t="s">
        <v>18</v>
      </c>
      <c r="G90" s="41">
        <f>G91</f>
        <v>229.4</v>
      </c>
      <c r="H90" s="5">
        <v>229416.21</v>
      </c>
      <c r="I90" s="5">
        <v>233007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229416.21</v>
      </c>
      <c r="Y90" s="5">
        <v>0</v>
      </c>
      <c r="Z90" s="6">
        <v>0.9845893471011601</v>
      </c>
      <c r="AA90" s="5">
        <v>0</v>
      </c>
      <c r="AB90" s="6">
        <v>0</v>
      </c>
      <c r="AC90" s="5">
        <v>0</v>
      </c>
      <c r="AD90" s="1"/>
    </row>
    <row r="91" spans="1:30" ht="26.25" outlineLevel="7">
      <c r="A91" s="3" t="s">
        <v>19</v>
      </c>
      <c r="B91" s="46" t="s">
        <v>125</v>
      </c>
      <c r="C91" s="46" t="s">
        <v>131</v>
      </c>
      <c r="D91" s="46" t="s">
        <v>129</v>
      </c>
      <c r="E91" s="4" t="s">
        <v>93</v>
      </c>
      <c r="F91" s="4" t="s">
        <v>20</v>
      </c>
      <c r="G91" s="41">
        <v>229.4</v>
      </c>
      <c r="H91" s="5">
        <v>229416.21</v>
      </c>
      <c r="I91" s="5">
        <v>233007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229416.21</v>
      </c>
      <c r="Y91" s="5">
        <v>0</v>
      </c>
      <c r="Z91" s="6">
        <v>0.9845893471011601</v>
      </c>
      <c r="AA91" s="5">
        <v>0</v>
      </c>
      <c r="AB91" s="6">
        <v>0</v>
      </c>
      <c r="AC91" s="5">
        <v>0</v>
      </c>
      <c r="AD91" s="1"/>
    </row>
    <row r="92" spans="1:30" s="32" customFormat="1" ht="14.25" outlineLevel="1">
      <c r="A92" s="27" t="s">
        <v>94</v>
      </c>
      <c r="B92" s="44" t="s">
        <v>125</v>
      </c>
      <c r="C92" s="44" t="s">
        <v>133</v>
      </c>
      <c r="D92" s="44"/>
      <c r="E92" s="28"/>
      <c r="F92" s="28"/>
      <c r="G92" s="39">
        <f>G93</f>
        <v>722.1</v>
      </c>
      <c r="H92" s="29">
        <v>722130</v>
      </c>
      <c r="I92" s="29">
        <v>1023130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>
        <v>0</v>
      </c>
      <c r="V92" s="29">
        <v>0</v>
      </c>
      <c r="W92" s="29">
        <v>0</v>
      </c>
      <c r="X92" s="29">
        <v>722130</v>
      </c>
      <c r="Y92" s="29">
        <v>0</v>
      </c>
      <c r="Z92" s="30">
        <v>0.7058047364460039</v>
      </c>
      <c r="AA92" s="29">
        <v>0</v>
      </c>
      <c r="AB92" s="30">
        <v>0</v>
      </c>
      <c r="AC92" s="29">
        <v>0</v>
      </c>
      <c r="AD92" s="31"/>
    </row>
    <row r="93" spans="1:30" s="38" customFormat="1" ht="14.25" outlineLevel="2">
      <c r="A93" s="33" t="s">
        <v>95</v>
      </c>
      <c r="B93" s="45" t="s">
        <v>125</v>
      </c>
      <c r="C93" s="45" t="s">
        <v>133</v>
      </c>
      <c r="D93" s="45" t="s">
        <v>123</v>
      </c>
      <c r="E93" s="34"/>
      <c r="F93" s="34"/>
      <c r="G93" s="40">
        <f>G94+G100</f>
        <v>722.1</v>
      </c>
      <c r="H93" s="35">
        <v>722130</v>
      </c>
      <c r="I93" s="35">
        <v>1023130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722130</v>
      </c>
      <c r="Y93" s="35">
        <v>0</v>
      </c>
      <c r="Z93" s="36">
        <v>0.7058047364460039</v>
      </c>
      <c r="AA93" s="35">
        <v>0</v>
      </c>
      <c r="AB93" s="36">
        <v>0</v>
      </c>
      <c r="AC93" s="35">
        <v>0</v>
      </c>
      <c r="AD93" s="37"/>
    </row>
    <row r="94" spans="1:30" ht="26.25" outlineLevel="3">
      <c r="A94" s="3" t="s">
        <v>96</v>
      </c>
      <c r="B94" s="46" t="s">
        <v>125</v>
      </c>
      <c r="C94" s="46" t="s">
        <v>133</v>
      </c>
      <c r="D94" s="46" t="s">
        <v>123</v>
      </c>
      <c r="E94" s="4" t="s">
        <v>97</v>
      </c>
      <c r="F94" s="4"/>
      <c r="G94" s="41">
        <f>G95</f>
        <v>99</v>
      </c>
      <c r="H94" s="5">
        <v>99000</v>
      </c>
      <c r="I94" s="5">
        <v>400000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99000</v>
      </c>
      <c r="Y94" s="5">
        <v>0</v>
      </c>
      <c r="Z94" s="6">
        <v>0.2475</v>
      </c>
      <c r="AA94" s="5">
        <v>0</v>
      </c>
      <c r="AB94" s="6">
        <v>0</v>
      </c>
      <c r="AC94" s="5">
        <v>0</v>
      </c>
      <c r="AD94" s="1"/>
    </row>
    <row r="95" spans="1:30" ht="39" outlineLevel="4">
      <c r="A95" s="3" t="s">
        <v>98</v>
      </c>
      <c r="B95" s="46" t="s">
        <v>125</v>
      </c>
      <c r="C95" s="46" t="s">
        <v>133</v>
      </c>
      <c r="D95" s="46" t="s">
        <v>123</v>
      </c>
      <c r="E95" s="4" t="s">
        <v>99</v>
      </c>
      <c r="F95" s="4"/>
      <c r="G95" s="41">
        <f>G96</f>
        <v>99</v>
      </c>
      <c r="H95" s="5">
        <v>99000</v>
      </c>
      <c r="I95" s="5">
        <v>400000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99000</v>
      </c>
      <c r="Y95" s="5">
        <v>0</v>
      </c>
      <c r="Z95" s="6">
        <v>0.2475</v>
      </c>
      <c r="AA95" s="5">
        <v>0</v>
      </c>
      <c r="AB95" s="6">
        <v>0</v>
      </c>
      <c r="AC95" s="5">
        <v>0</v>
      </c>
      <c r="AD95" s="1"/>
    </row>
    <row r="96" spans="1:30" ht="26.25" outlineLevel="5">
      <c r="A96" s="3" t="s">
        <v>100</v>
      </c>
      <c r="B96" s="46" t="s">
        <v>125</v>
      </c>
      <c r="C96" s="46" t="s">
        <v>133</v>
      </c>
      <c r="D96" s="46" t="s">
        <v>123</v>
      </c>
      <c r="E96" s="4" t="s">
        <v>101</v>
      </c>
      <c r="F96" s="4"/>
      <c r="G96" s="41">
        <f>G97</f>
        <v>99</v>
      </c>
      <c r="H96" s="5">
        <v>99000</v>
      </c>
      <c r="I96" s="5">
        <v>400000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99000</v>
      </c>
      <c r="Y96" s="5">
        <v>0</v>
      </c>
      <c r="Z96" s="6">
        <v>0.2475</v>
      </c>
      <c r="AA96" s="5">
        <v>0</v>
      </c>
      <c r="AB96" s="6">
        <v>0</v>
      </c>
      <c r="AC96" s="5">
        <v>0</v>
      </c>
      <c r="AD96" s="1"/>
    </row>
    <row r="97" spans="1:30" ht="26.25" outlineLevel="6">
      <c r="A97" s="3" t="s">
        <v>102</v>
      </c>
      <c r="B97" s="46" t="s">
        <v>125</v>
      </c>
      <c r="C97" s="46" t="s">
        <v>133</v>
      </c>
      <c r="D97" s="46" t="s">
        <v>123</v>
      </c>
      <c r="E97" s="4" t="s">
        <v>103</v>
      </c>
      <c r="F97" s="4"/>
      <c r="G97" s="41">
        <f>G98</f>
        <v>99</v>
      </c>
      <c r="H97" s="5">
        <v>99000</v>
      </c>
      <c r="I97" s="5">
        <v>400000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99000</v>
      </c>
      <c r="Y97" s="5">
        <v>0</v>
      </c>
      <c r="Z97" s="6">
        <v>0.2475</v>
      </c>
      <c r="AA97" s="5">
        <v>0</v>
      </c>
      <c r="AB97" s="6">
        <v>0</v>
      </c>
      <c r="AC97" s="5">
        <v>0</v>
      </c>
      <c r="AD97" s="1"/>
    </row>
    <row r="98" spans="1:30" ht="26.25" outlineLevel="7">
      <c r="A98" s="3" t="s">
        <v>17</v>
      </c>
      <c r="B98" s="46" t="s">
        <v>125</v>
      </c>
      <c r="C98" s="46" t="s">
        <v>133</v>
      </c>
      <c r="D98" s="46" t="s">
        <v>123</v>
      </c>
      <c r="E98" s="4" t="s">
        <v>103</v>
      </c>
      <c r="F98" s="4" t="s">
        <v>18</v>
      </c>
      <c r="G98" s="41">
        <f>G99</f>
        <v>99</v>
      </c>
      <c r="H98" s="5">
        <v>99000</v>
      </c>
      <c r="I98" s="5">
        <v>400000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99000</v>
      </c>
      <c r="Y98" s="5">
        <v>0</v>
      </c>
      <c r="Z98" s="6">
        <v>0.2475</v>
      </c>
      <c r="AA98" s="5">
        <v>0</v>
      </c>
      <c r="AB98" s="6">
        <v>0</v>
      </c>
      <c r="AC98" s="5">
        <v>0</v>
      </c>
      <c r="AD98" s="1"/>
    </row>
    <row r="99" spans="1:30" ht="26.25" outlineLevel="7">
      <c r="A99" s="3" t="s">
        <v>19</v>
      </c>
      <c r="B99" s="46" t="s">
        <v>125</v>
      </c>
      <c r="C99" s="46" t="s">
        <v>133</v>
      </c>
      <c r="D99" s="46" t="s">
        <v>123</v>
      </c>
      <c r="E99" s="4" t="s">
        <v>103</v>
      </c>
      <c r="F99" s="4" t="s">
        <v>20</v>
      </c>
      <c r="G99" s="41">
        <v>99</v>
      </c>
      <c r="H99" s="5">
        <v>99000</v>
      </c>
      <c r="I99" s="5">
        <v>400000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99000</v>
      </c>
      <c r="Y99" s="5">
        <v>0</v>
      </c>
      <c r="Z99" s="6">
        <v>0.2475</v>
      </c>
      <c r="AA99" s="5">
        <v>0</v>
      </c>
      <c r="AB99" s="6">
        <v>0</v>
      </c>
      <c r="AC99" s="5">
        <v>0</v>
      </c>
      <c r="AD99" s="1"/>
    </row>
    <row r="100" spans="1:30" ht="45" customHeight="1" outlineLevel="3">
      <c r="A100" s="3" t="s">
        <v>53</v>
      </c>
      <c r="B100" s="46" t="s">
        <v>125</v>
      </c>
      <c r="C100" s="46" t="s">
        <v>133</v>
      </c>
      <c r="D100" s="46" t="s">
        <v>123</v>
      </c>
      <c r="E100" s="4" t="s">
        <v>54</v>
      </c>
      <c r="F100" s="4"/>
      <c r="G100" s="41">
        <f>G101</f>
        <v>623.1</v>
      </c>
      <c r="H100" s="5">
        <v>623130</v>
      </c>
      <c r="I100" s="5">
        <v>623130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623130</v>
      </c>
      <c r="Y100" s="5">
        <v>0</v>
      </c>
      <c r="Z100" s="6">
        <v>1</v>
      </c>
      <c r="AA100" s="5">
        <v>0</v>
      </c>
      <c r="AB100" s="6">
        <v>0</v>
      </c>
      <c r="AC100" s="5">
        <v>0</v>
      </c>
      <c r="AD100" s="1"/>
    </row>
    <row r="101" spans="1:30" ht="60" customHeight="1" outlineLevel="4">
      <c r="A101" s="3" t="s">
        <v>55</v>
      </c>
      <c r="B101" s="46" t="s">
        <v>125</v>
      </c>
      <c r="C101" s="46" t="s">
        <v>133</v>
      </c>
      <c r="D101" s="46" t="s">
        <v>123</v>
      </c>
      <c r="E101" s="4" t="s">
        <v>56</v>
      </c>
      <c r="F101" s="4"/>
      <c r="G101" s="41">
        <f>G102</f>
        <v>623.1</v>
      </c>
      <c r="H101" s="5">
        <v>623130</v>
      </c>
      <c r="I101" s="5">
        <v>623130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623130</v>
      </c>
      <c r="Y101" s="5">
        <v>0</v>
      </c>
      <c r="Z101" s="6">
        <v>1</v>
      </c>
      <c r="AA101" s="5">
        <v>0</v>
      </c>
      <c r="AB101" s="6">
        <v>0</v>
      </c>
      <c r="AC101" s="5">
        <v>0</v>
      </c>
      <c r="AD101" s="1"/>
    </row>
    <row r="102" spans="1:30" ht="57" customHeight="1" outlineLevel="5">
      <c r="A102" s="3" t="s">
        <v>57</v>
      </c>
      <c r="B102" s="46" t="s">
        <v>125</v>
      </c>
      <c r="C102" s="46" t="s">
        <v>133</v>
      </c>
      <c r="D102" s="46" t="s">
        <v>123</v>
      </c>
      <c r="E102" s="4" t="s">
        <v>58</v>
      </c>
      <c r="F102" s="4"/>
      <c r="G102" s="41">
        <f>G103</f>
        <v>623.1</v>
      </c>
      <c r="H102" s="5">
        <v>623130</v>
      </c>
      <c r="I102" s="5">
        <v>623130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623130</v>
      </c>
      <c r="Y102" s="5">
        <v>0</v>
      </c>
      <c r="Z102" s="6">
        <v>1</v>
      </c>
      <c r="AA102" s="5">
        <v>0</v>
      </c>
      <c r="AB102" s="6">
        <v>0</v>
      </c>
      <c r="AC102" s="5">
        <v>0</v>
      </c>
      <c r="AD102" s="1"/>
    </row>
    <row r="103" spans="1:30" ht="47.25" customHeight="1" outlineLevel="6">
      <c r="A103" s="3" t="s">
        <v>59</v>
      </c>
      <c r="B103" s="46" t="s">
        <v>125</v>
      </c>
      <c r="C103" s="46" t="s">
        <v>133</v>
      </c>
      <c r="D103" s="46" t="s">
        <v>123</v>
      </c>
      <c r="E103" s="4" t="s">
        <v>60</v>
      </c>
      <c r="F103" s="4"/>
      <c r="G103" s="41">
        <f>G104</f>
        <v>623.1</v>
      </c>
      <c r="H103" s="5">
        <v>623130</v>
      </c>
      <c r="I103" s="5">
        <v>623130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623130</v>
      </c>
      <c r="Y103" s="5">
        <v>0</v>
      </c>
      <c r="Z103" s="6">
        <v>1</v>
      </c>
      <c r="AA103" s="5">
        <v>0</v>
      </c>
      <c r="AB103" s="6">
        <v>0</v>
      </c>
      <c r="AC103" s="5">
        <v>0</v>
      </c>
      <c r="AD103" s="1"/>
    </row>
    <row r="104" spans="1:30" ht="26.25" outlineLevel="7">
      <c r="A104" s="3" t="s">
        <v>17</v>
      </c>
      <c r="B104" s="46" t="s">
        <v>125</v>
      </c>
      <c r="C104" s="46" t="s">
        <v>133</v>
      </c>
      <c r="D104" s="46" t="s">
        <v>123</v>
      </c>
      <c r="E104" s="4" t="s">
        <v>60</v>
      </c>
      <c r="F104" s="4" t="s">
        <v>18</v>
      </c>
      <c r="G104" s="41">
        <f>G105</f>
        <v>623.1</v>
      </c>
      <c r="H104" s="5">
        <v>623130</v>
      </c>
      <c r="I104" s="5">
        <v>623130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623130</v>
      </c>
      <c r="Y104" s="5">
        <v>0</v>
      </c>
      <c r="Z104" s="6">
        <v>1</v>
      </c>
      <c r="AA104" s="5">
        <v>0</v>
      </c>
      <c r="AB104" s="6">
        <v>0</v>
      </c>
      <c r="AC104" s="5">
        <v>0</v>
      </c>
      <c r="AD104" s="1"/>
    </row>
    <row r="105" spans="1:30" ht="26.25" outlineLevel="7">
      <c r="A105" s="3" t="s">
        <v>19</v>
      </c>
      <c r="B105" s="46" t="s">
        <v>125</v>
      </c>
      <c r="C105" s="46" t="s">
        <v>133</v>
      </c>
      <c r="D105" s="46" t="s">
        <v>123</v>
      </c>
      <c r="E105" s="4" t="s">
        <v>60</v>
      </c>
      <c r="F105" s="4" t="s">
        <v>20</v>
      </c>
      <c r="G105" s="41">
        <v>623.1</v>
      </c>
      <c r="H105" s="5">
        <v>623130</v>
      </c>
      <c r="I105" s="5">
        <v>623130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623130</v>
      </c>
      <c r="Y105" s="5">
        <v>0</v>
      </c>
      <c r="Z105" s="6">
        <v>1</v>
      </c>
      <c r="AA105" s="5">
        <v>0</v>
      </c>
      <c r="AB105" s="6">
        <v>0</v>
      </c>
      <c r="AC105" s="5">
        <v>0</v>
      </c>
      <c r="AD105" s="1"/>
    </row>
    <row r="106" spans="1:30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 t="s">
        <v>0</v>
      </c>
      <c r="T106" s="1"/>
      <c r="U106" s="1"/>
      <c r="V106" s="1"/>
      <c r="W106" s="1"/>
      <c r="X106" s="1" t="s">
        <v>0</v>
      </c>
      <c r="Y106" s="1"/>
      <c r="Z106" s="1"/>
      <c r="AA106" s="1"/>
      <c r="AB106" s="1"/>
      <c r="AC106" s="1"/>
      <c r="AD106" s="1"/>
    </row>
    <row r="107" spans="1:30" ht="14.25">
      <c r="A107" s="56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7"/>
      <c r="Z107" s="7"/>
      <c r="AA107" s="7"/>
      <c r="AB107" s="7"/>
      <c r="AC107" s="7"/>
      <c r="AD107" s="1"/>
    </row>
  </sheetData>
  <sheetProtection/>
  <mergeCells count="12">
    <mergeCell ref="C6:F6"/>
    <mergeCell ref="C7:F7"/>
    <mergeCell ref="A9:F11"/>
    <mergeCell ref="H13:H14"/>
    <mergeCell ref="I13:I14"/>
    <mergeCell ref="C1:F1"/>
    <mergeCell ref="A5:F5"/>
    <mergeCell ref="A107:X107"/>
    <mergeCell ref="C2:G2"/>
    <mergeCell ref="C3:G3"/>
    <mergeCell ref="C4:G4"/>
    <mergeCell ref="C8:G8"/>
  </mergeCells>
  <printOptions/>
  <pageMargins left="0.5905511811023623" right="0.5905511811023623" top="0.09" bottom="0.1" header="0.12" footer="0.12"/>
  <pageSetup blackAndWhite="1" fitToHeight="20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Таратина</dc:creator>
  <cp:keywords/>
  <dc:description/>
  <cp:lastModifiedBy>Татьяна Таратина</cp:lastModifiedBy>
  <cp:lastPrinted>2019-04-04T06:19:09Z</cp:lastPrinted>
  <dcterms:created xsi:type="dcterms:W3CDTF">2019-03-26T13:25:43Z</dcterms:created>
  <dcterms:modified xsi:type="dcterms:W3CDTF">2019-04-04T06:19:12Z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04.05.2017 14_04_51)(4).xlsx</vt:lpwstr>
  </property>
  <property fmtid="{D5CDD505-2E9C-101B-9397-08002B2CF9AE}" pid="3" name="Название отчета">
    <vt:lpwstr>Вариант (новый от 04.05.2017 14_04_51)(4).xlsx</vt:lpwstr>
  </property>
  <property fmtid="{D5CDD505-2E9C-101B-9397-08002B2CF9AE}" pid="4" name="Версия клиента">
    <vt:lpwstr>18.4.20.12170</vt:lpwstr>
  </property>
  <property fmtid="{D5CDD505-2E9C-101B-9397-08002B2CF9AE}" pid="5" name="Версия базы">
    <vt:lpwstr>18.4.4444.285471949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FObudg2018</vt:lpwstr>
  </property>
  <property fmtid="{D5CDD505-2E9C-101B-9397-08002B2CF9AE}" pid="9" name="Пользователь">
    <vt:lpwstr>fo18_budg3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не используется</vt:lpwstr>
  </property>
</Properties>
</file>