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601" activeTab="2"/>
  </bookViews>
  <sheets>
    <sheet name="пр 1" sheetId="1" r:id="rId1"/>
    <sheet name="пр 2" sheetId="2" r:id="rId2"/>
    <sheet name="пр 3" sheetId="3" r:id="rId3"/>
  </sheets>
  <definedNames/>
  <calcPr fullCalcOnLoad="1"/>
</workbook>
</file>

<file path=xl/sharedStrings.xml><?xml version="1.0" encoding="utf-8"?>
<sst xmlns="http://schemas.openxmlformats.org/spreadsheetml/2006/main" count="979" uniqueCount="351">
  <si>
    <t>540</t>
  </si>
  <si>
    <t xml:space="preserve"> </t>
  </si>
  <si>
    <t>Коды доходов бюджетной классификации Российской Федерации</t>
  </si>
  <si>
    <t>ДОХОДЫ</t>
  </si>
  <si>
    <t>Всего</t>
  </si>
  <si>
    <t>01</t>
  </si>
  <si>
    <t>3</t>
  </si>
  <si>
    <t>4</t>
  </si>
  <si>
    <t>5</t>
  </si>
  <si>
    <t>6</t>
  </si>
  <si>
    <t>Итого</t>
  </si>
  <si>
    <t>Приложение № 1</t>
  </si>
  <si>
    <t>05</t>
  </si>
  <si>
    <t>Жилищно-коммунальное хозяйство</t>
  </si>
  <si>
    <t>100 00000 00 0000 000</t>
  </si>
  <si>
    <t>Доходы</t>
  </si>
  <si>
    <t>200 00000 00 0000 000</t>
  </si>
  <si>
    <t>Безвозмездные поступления от других бюджетов бюджетной системы Российской Федерации</t>
  </si>
  <si>
    <t>03</t>
  </si>
  <si>
    <t>Благоустройство</t>
  </si>
  <si>
    <t>02</t>
  </si>
  <si>
    <t>Коммунальное хозяйство</t>
  </si>
  <si>
    <t>08</t>
  </si>
  <si>
    <t>Культура</t>
  </si>
  <si>
    <t>101 00000 00 0000 000</t>
  </si>
  <si>
    <t>Налоги на прибыль, доходы</t>
  </si>
  <si>
    <t>106 00000 00 0000 000</t>
  </si>
  <si>
    <t>Налоги на имущество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</si>
  <si>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законодательноми актами РФ на совершение  ноториальных действий</t>
  </si>
  <si>
    <t>113 00000 00 0000 000</t>
  </si>
  <si>
    <t>ДОХОДЫ ОТ ОКАЗАНИЯ ПЛАТНЫХ УСЛУГ И КОМПЕНСАЦИИ ЗАТРАТ ГОСУДАРТСВА</t>
  </si>
  <si>
    <t>Дотации от других бюджетов бюдженой системы Российской Федерации</t>
  </si>
  <si>
    <t>Дотации бюджетам на поддержку мер по обеспечению сбалансированности бюджетов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</si>
  <si>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</si>
  <si>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</si>
  <si>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Расходы</t>
  </si>
  <si>
    <t xml:space="preserve">источники финансирования дефицита </t>
  </si>
  <si>
    <t>Приложение №3</t>
  </si>
  <si>
    <t>Код источника финансирования по КИВФ, КИВнФ</t>
  </si>
  <si>
    <t>Наименование источника</t>
  </si>
  <si>
    <t>Изменение остатка средств бюджета</t>
  </si>
  <si>
    <t>Увеличение прочих остатков денежных средств бюджетов поселений</t>
  </si>
  <si>
    <t>Наименования доходов</t>
  </si>
  <si>
    <t>по разделам, подразделам, целевым статьям, виду расходов функциональной классификации расходов</t>
  </si>
  <si>
    <t>бюджетов Российской Федерации</t>
  </si>
  <si>
    <t>Показатели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</si>
  <si>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</si>
  <si>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</si>
  <si>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</si>
  <si>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</si>
  <si>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</si>
  <si>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</si>
  <si>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</si>
  <si>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</si>
  <si>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Национальная экономика</t>
  </si>
  <si>
    <t>Уменьшение прочих остатков денежных средств бюджетов поселений</t>
  </si>
  <si>
    <t>Другие вопросы в области жилищно-коммунального хозяйства</t>
  </si>
  <si>
    <t>11</t>
  </si>
  <si>
    <t>113 01995 10 0000 130</t>
  </si>
  <si>
    <t>Прочие доходы от оказания платных услуг (работ) получателями средств бюджетов поселений</t>
  </si>
  <si>
    <t>Иные межбюджетные трансферты</t>
  </si>
  <si>
    <t>Резервные фонды</t>
  </si>
  <si>
    <t>09</t>
  </si>
  <si>
    <t xml:space="preserve">         "Об утверждении годового отчета "Об исполнении бюджета  </t>
  </si>
  <si>
    <t>870</t>
  </si>
  <si>
    <t>(рублей)</t>
  </si>
  <si>
    <t xml:space="preserve">План </t>
  </si>
  <si>
    <t>Исполнение</t>
  </si>
  <si>
    <t>План</t>
  </si>
  <si>
    <t xml:space="preserve">                         Приложение № 2 к решению Собрания депутатов</t>
  </si>
  <si>
    <t>103 00000 00 0000 000</t>
  </si>
  <si>
    <t xml:space="preserve">Налоги на товары (работы, услуги), реализуемые на территории Российской Федерации </t>
  </si>
  <si>
    <t>Доходы от уплаты акцизов на моторные масла для дизельных и (или) карбюраторных (инжнекторных) двигателей,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</si>
  <si>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</si>
  <si>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</si>
  <si>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</si>
  <si>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108 04020 01 1000 110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</si>
  <si>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</si>
  <si>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</si>
  <si>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Обеспечение функций муниципальных органов</t>
  </si>
  <si>
    <t>Резервный фонд администрации муниципального образования Чувашской Республики</t>
  </si>
  <si>
    <t>Резервные средства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</si>
  <si>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</si>
  <si>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Обеспечение деятельности учреждений в сфере культурно-досугового  обслуживания населения</t>
  </si>
  <si>
    <t>Вед</t>
  </si>
  <si>
    <t>Муниципальная программа "Развитие потенциала муниципального управления"</t>
  </si>
  <si>
    <t>Ч500000000</t>
  </si>
  <si>
    <t>Обеспечение реализации государственной программы Чувашской Республики "Развитие потенциала государственного управления" на 2012-2020 годы"</t>
  </si>
  <si>
    <t>Ч5Э0000000</t>
  </si>
  <si>
    <t>Основное мероприятие "Общепрограммные расходы"</t>
  </si>
  <si>
    <t>Ч5Э0100000</t>
  </si>
  <si>
    <t>Ч5Э0100200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</si>
  <si>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</si>
  <si>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</si>
  <si>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</si>
  <si>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</si>
  <si>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</si>
  <si>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</si>
  <si>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</si>
  <si>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</si>
  <si>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"Управление общественными финансами и муниципальным долгом"</t>
  </si>
  <si>
    <t>Ч400000000</t>
  </si>
  <si>
    <t>Подпрограмма "Совершенствование бюджетной политики и эффективное использование бюджетного потенциала" муниципальной программы "Управление общественными финансами и муниципальным долгом"</t>
  </si>
  <si>
    <t>Ч410000000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</si>
  <si>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</si>
  <si>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Ч410100000</t>
  </si>
  <si>
    <t>Ч410173430</t>
  </si>
  <si>
    <t>Иные бюджетные ассигнования</t>
  </si>
  <si>
    <t>800</t>
  </si>
  <si>
    <t>Мобилизационная и вневойсковая подготовка</t>
  </si>
  <si>
    <t xml:space="preserve"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 </t>
  </si>
  <si>
    <t>Ч410400000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</si>
  <si>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</si>
  <si>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Ч410451180</t>
  </si>
  <si>
    <t>Дорожное хозяйство (дорожные фонды)</t>
  </si>
  <si>
    <t>Муниципальная программа "Развитие транспортной системы"</t>
  </si>
  <si>
    <t>Ч200000000</t>
  </si>
  <si>
    <t>Подпрограмма "Автомобильные дороги" муниципальной программы "Развитие транспортной системы"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</si>
  <si>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</si>
  <si>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</si>
  <si>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 xml:space="preserve"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</t>
  </si>
  <si>
    <t>Уплата налогов, сборов и иных платежей</t>
  </si>
  <si>
    <t>850</t>
  </si>
  <si>
    <t xml:space="preserve">Уличное освещение </t>
  </si>
  <si>
    <t xml:space="preserve">Культура, кинематография </t>
  </si>
  <si>
    <t>Муниципальная программа "Развитие культуры и туризма"</t>
  </si>
  <si>
    <t>Ц400000000</t>
  </si>
  <si>
    <t>Подпрограмма "Развитие культуры в Чувашской Республике" муниципальной программы "Развитие культуры и туризма"</t>
  </si>
  <si>
    <t>Ц410000000</t>
  </si>
  <si>
    <t>Основное мероприятие "Сохранение и развитие народного творчества"</t>
  </si>
  <si>
    <t>Ц410700000</t>
  </si>
  <si>
    <t>Межбюджетные трансферты</t>
  </si>
  <si>
    <t>500</t>
  </si>
  <si>
    <t>Другие общегосударственные вопросы</t>
  </si>
  <si>
    <t>13</t>
  </si>
  <si>
    <t>Обеспечение реализации государственной программы Чувашской Республики "Развитие потенциала государственного управления" на 2012-2020 годы</t>
  </si>
  <si>
    <t>Ч5Э0173770</t>
  </si>
  <si>
    <t>Выполнение других обязательств муниципального образования Чувашской Республики</t>
  </si>
  <si>
    <t>Другие вопросы в области национальной экономики</t>
  </si>
  <si>
    <t>12</t>
  </si>
  <si>
    <t>Основное мероприятие "Развитие систем водоснабжения муниципальных образований"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</si>
  <si>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</si>
  <si>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межбюджетнын трансферты, передаваемые бюджетам поселений</t>
  </si>
  <si>
    <t>Эксплуатация, техническое содержание и обслуживание сетей водопровода</t>
  </si>
  <si>
    <t>101 02010 01 0000 110</t>
  </si>
  <si>
    <t>101 02030 01 0000 110</t>
  </si>
  <si>
    <t>103 02231 01 0000 110</t>
  </si>
  <si>
    <t>103 02241 01 0000 110</t>
  </si>
  <si>
    <t>103 02251 01 0000 110</t>
  </si>
  <si>
    <t>103 02261 01 0000 110</t>
  </si>
  <si>
    <t>106 01030 10 0000 110</t>
  </si>
  <si>
    <t>106 06033 10 0000 110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</si>
  <si>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</si>
  <si>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</si>
  <si>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Налог на доходы физических лиц с доходов, источником которых является налогвый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</si>
  <si>
    <t>106 06043 10 0000 110</t>
  </si>
  <si>
    <t>202 10000 00 0000 150</t>
  </si>
  <si>
    <t>202 15002 10 0000 150</t>
  </si>
  <si>
    <t>202 20000 00 0000 150</t>
  </si>
  <si>
    <t>202 30000 00 0000 150</t>
  </si>
  <si>
    <t>202 35118 10 0000 150</t>
  </si>
  <si>
    <t>202 30024 10 0000 150</t>
  </si>
  <si>
    <t>202 40000 00 0000 150</t>
  </si>
  <si>
    <t>202 49999 10 0000 150</t>
  </si>
  <si>
    <t>202 20216 10 0000 150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</si>
  <si>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</si>
  <si>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программа "Модернизация и развитие сферы жилищно-коммунального хозяйства"</t>
  </si>
  <si>
    <t>A100000000</t>
  </si>
  <si>
    <t>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</si>
  <si>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A110000000</t>
  </si>
  <si>
    <t>Основное мероприятие "Обеспечение качества жилищно-коммунальных услуг"</t>
  </si>
  <si>
    <t>A110100000</t>
  </si>
  <si>
    <t>A110170230</t>
  </si>
  <si>
    <t>Подпрограмма "Строительство и реконструкция (модернизация) объектов питьевого водоснабжения и водоподготовки и безопасности питьевой воды" муниципальной программы "Модернизация и развитие сферы жилищно-коммунального хозяйства"</t>
  </si>
  <si>
    <t>A130000000</t>
  </si>
  <si>
    <t>A130100000</t>
  </si>
  <si>
    <t>A130174870</t>
  </si>
  <si>
    <t>Муниципальная программа "Формирование современной городской среды на территории Чувашской Республики"</t>
  </si>
  <si>
    <t>A500000000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</si>
  <si>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</si>
  <si>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A510000000</t>
  </si>
  <si>
    <t>Основное мероприятие "Содействие благоустройству населенных пунктов Чувашской Республики"</t>
  </si>
  <si>
    <t>A510200000</t>
  </si>
  <si>
    <t>A510277400</t>
  </si>
  <si>
    <t>Реализация мероприятий по благоустройству территории</t>
  </si>
  <si>
    <t>A510277420</t>
  </si>
  <si>
    <t>Муниципальная программа "Обеспечение граждан в Чувашской Республике доступным и комфортным жильем"</t>
  </si>
  <si>
    <t>A200000000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</si>
  <si>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</si>
  <si>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A210000000</t>
  </si>
  <si>
    <t>Основное мероприятие "Обеспечение граждан доступным жильем"</t>
  </si>
  <si>
    <t>A210300000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</si>
  <si>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</si>
  <si>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A210312980</t>
  </si>
  <si>
    <t>Ц41077A390</t>
  </si>
  <si>
    <t xml:space="preserve">Безвозмездные поступления </t>
  </si>
  <si>
    <t>Муниципальная программа "Социальная поддержка граждан"</t>
  </si>
  <si>
    <t>Ц300000000</t>
  </si>
  <si>
    <t>Ц310000000</t>
  </si>
  <si>
    <t>Ц310500000</t>
  </si>
  <si>
    <t>Проведение мероприятий, связанных с празднованием годовщины Победы в Великой Отечественной войне</t>
  </si>
  <si>
    <t>Ц310510640</t>
  </si>
  <si>
    <t>Результат исполнения бюджета (дефицит/профицит)</t>
  </si>
  <si>
    <t>0105000000 0000 000</t>
  </si>
  <si>
    <t>0105020110 0000 510</t>
  </si>
  <si>
    <t>0105020110 0000 610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</si>
  <si>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</si>
  <si>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Ч210300000</t>
  </si>
  <si>
    <t>Ч210374190</t>
  </si>
  <si>
    <t>Ч2103S4190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</si>
  <si>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</si>
  <si>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</si>
  <si>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202 29999 10 0000 150</t>
  </si>
  <si>
    <t>Прочие субсидии бюджетам сельских поселений</t>
  </si>
  <si>
    <t>Национальная безопасноть и правоохранительная деятельность</t>
  </si>
  <si>
    <t>Обеспечение пожарной безопасности</t>
  </si>
  <si>
    <t>10</t>
  </si>
  <si>
    <t>Ц800000000</t>
  </si>
  <si>
    <t>Ц810000000</t>
  </si>
  <si>
    <t>Ц810400000</t>
  </si>
  <si>
    <t>Ц810470280</t>
  </si>
  <si>
    <t>Муниципальная программа "Повышение безопасности жизнедеятельности населения и территорий Чувашской Республики"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</si>
  <si>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</si>
  <si>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</t>
  </si>
  <si>
    <t>Мероприятия по обеспечению пожарной безопасности муниципальных объектов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</si>
  <si>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</si>
  <si>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</si>
  <si>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</si>
  <si>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</si>
  <si>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</si>
  <si>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</si>
  <si>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Физическая культура и спорт</t>
  </si>
  <si>
    <t>Массовый спорт</t>
  </si>
  <si>
    <t>Ц500000000</t>
  </si>
  <si>
    <t>Ц510000000</t>
  </si>
  <si>
    <t>Ц510100000</t>
  </si>
  <si>
    <t>Ц510171390</t>
  </si>
  <si>
    <t>Муниципальная программа "Развитие физической культуры и спорта"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</si>
  <si>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</si>
  <si>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Основное мероприятие "Физкультурно-оздоровительная и спортивно-массовая работа с населением"</t>
  </si>
  <si>
    <t>Организация и проведение официальных физкультурных мероприятий</t>
  </si>
  <si>
    <t>к решению Собрания депутатов Таушкасинского</t>
  </si>
  <si>
    <t>"Об утверждении годового отчета "Об исполнении бюджета Таушкасинского</t>
  </si>
  <si>
    <t xml:space="preserve">Таушкасинского сельского поселения Цивильского </t>
  </si>
  <si>
    <t>ДОХОДЫ ОТ ИСПОЛЬЗОВАНИЯ ИМУЩЕСТВА, НАХОДЯЩЕГОСЯ В ГОСУДАРСТВЕННОЙ И МУНИЦИПАЛЬНОЙ СОБСТВЕННОСТИ</t>
  </si>
  <si>
    <t>111 00000 00 0000 000</t>
  </si>
  <si>
    <t>111 05025 10 0000 120</t>
  </si>
  <si>
    <t>111 05035 10 0000 120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</si>
  <si>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</si>
  <si>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</si>
  <si>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</si>
  <si>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</si>
  <si>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117 00000 00 0000 000</t>
  </si>
  <si>
    <t>ПРОЧИЕ НЕНАЛОГОВЫЕ ДОХОДЫ</t>
  </si>
  <si>
    <t>117 05050 10 0000 180</t>
  </si>
  <si>
    <t>Прочие неналоговые доходы бюджетов сельских поселений</t>
  </si>
  <si>
    <t>202 15001 10 0000 150</t>
  </si>
  <si>
    <t>Дотации бюджетам сельских поселений на выравнивание бюджетной обеспеченности</t>
  </si>
  <si>
    <t xml:space="preserve">      бюджета Таушкасинского сельского поселения Цивильского </t>
  </si>
  <si>
    <t>Администрация Таушкасинского сельского поселения</t>
  </si>
  <si>
    <t>Обеспечение проведения выборов и референдумов</t>
  </si>
  <si>
    <t>07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</si>
  <si>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</si>
  <si>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</si>
  <si>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</si>
  <si>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Реализация проектов развития общественной инфраструктуры, основанных на местных инициативах</t>
  </si>
  <si>
    <t>A400000000</t>
  </si>
  <si>
    <t>A410000000</t>
  </si>
  <si>
    <t>A410200000</t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</si>
  <si>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</si>
  <si>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</si>
  <si>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</si>
  <si>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Охрана окружающей среды</t>
  </si>
  <si>
    <t>06</t>
  </si>
  <si>
    <t>Другие вопросы в области охраны окружающей среды</t>
  </si>
  <si>
    <t>Ч300000000</t>
  </si>
  <si>
    <t>Ч320000000</t>
  </si>
  <si>
    <t>Ч320800000</t>
  </si>
  <si>
    <t>Ч320873180</t>
  </si>
  <si>
    <t>Муниципальная программа "Развитие потенциала природно-сырьевых ресурсов и повышение экологической безопасности"</t>
  </si>
  <si>
    <t>Подпрограмма "Повышение экологической безопасности в Чувашской Республике" муниципальной программы "Развитие потенциала природно-сырьевых ресурсов и повышение экологической безопасности"</t>
  </si>
  <si>
    <t>Основное мероприятие "Развитие и совершенствование системы государственного экологического мониторинга (государственного мониторинга окружающей среды)"</t>
  </si>
  <si>
    <t>Развитие и совершенствование системы мониторинга окружающей среды</t>
  </si>
  <si>
    <t>880</t>
  </si>
  <si>
    <t>Специальные расходы</t>
  </si>
  <si>
    <t>Подпрограмма "Формирование эффективного государственного сектора экономики Чувашской Республики" муниципальной программы "Развитие земельных и имущественных отношений"</t>
  </si>
  <si>
    <t>A420000000</t>
  </si>
  <si>
    <t>Основное мероприятие "Эффективное управление муниципальным имуществом"</t>
  </si>
  <si>
    <t>A420200000</t>
  </si>
  <si>
    <t>Обеспечение гарантий прав на муниципальное имущество,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</si>
  <si>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A420273620</t>
  </si>
  <si>
    <t>Ц830476030</t>
  </si>
  <si>
    <t>Ц830000000</t>
  </si>
  <si>
    <t>Ц830400000</t>
  </si>
  <si>
    <t>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</si>
  <si>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"Информационная работа по профилактике терроризма и экстремистской деятельности"</t>
  </si>
  <si>
    <t>Приобретение (изготовление) информационных материалов</t>
  </si>
  <si>
    <t>А600000000</t>
  </si>
  <si>
    <t>А620000000</t>
  </si>
  <si>
    <t>А620100000</t>
  </si>
  <si>
    <t>Муниципальная программа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</si>
  <si>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</t>
  </si>
  <si>
    <t>А6201S6570</t>
  </si>
  <si>
    <t>Ч100000000</t>
  </si>
  <si>
    <t>Муниципальная программа "Экономическое развитие "</t>
  </si>
  <si>
    <t>Осуществление капитального и текущего ремонта объектов социально-культурной сферы муниципальных образований</t>
  </si>
  <si>
    <t>Ц411070160</t>
  </si>
  <si>
    <t>сельского поселения Цивильского района за 2021 год"</t>
  </si>
  <si>
    <t>бюджета Таушкасинского сельского поселения Цивильского района за 2021 год</t>
  </si>
  <si>
    <t>116 00000 00 0000 000</t>
  </si>
  <si>
    <t>ШТРАФЫ, САНКЦИИ, ВОЗМЕЩЕНИЕ УЩЕРБА</t>
  </si>
  <si>
    <t>116 07010 10 0000 140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</si>
  <si>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</si>
  <si>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117 15030 10 0000 150</t>
  </si>
  <si>
    <t>Инициативные платежи, зачисляемые в бюджеты сельских поселений</t>
  </si>
  <si>
    <t>219 60010 10 0000 150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</si>
  <si>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</si>
  <si>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района Чувашской Республики за 2021 год"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</si>
  <si>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</si>
  <si>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</si>
  <si>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Ч410455491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</si>
  <si>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</si>
  <si>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"Развитие муниципальной службы в Чувашской Республике" муниципальной программы "Развитие потенциала государственного управления"</t>
  </si>
  <si>
    <t>Ч530000000</t>
  </si>
  <si>
    <t>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</si>
  <si>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</si>
  <si>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>Переподготовка и повышение квалификации кадров для муниципальной службы</t>
  </si>
  <si>
    <t>Ч530273710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</si>
  <si>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</si>
  <si>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A410277590</t>
  </si>
  <si>
    <t>A210312940</t>
  </si>
  <si>
    <t>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</si>
  <si>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Жилищное хозяйство</t>
  </si>
  <si>
    <t>А100000000</t>
  </si>
  <si>
    <t>А110000000</t>
  </si>
  <si>
    <t>А110100000</t>
  </si>
  <si>
    <t>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</si>
  <si>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А110175360</t>
  </si>
  <si>
    <t>Ч110000000</t>
  </si>
  <si>
    <t>Подпрограмма "Совершенствование системы муниципального стратегического управления" муниципальной программы "Экономическое развитие"</t>
  </si>
  <si>
    <t>Ч110300000</t>
  </si>
  <si>
    <t>Основное мероприятие "Проектная деятельность и программно-целевое управление"</t>
  </si>
  <si>
    <t>Ч110374440</t>
  </si>
  <si>
    <t>Поощрение победителей экономического соревнования между сельскими, городскими поселениями Чувашской Республики</t>
  </si>
  <si>
    <t>Другие вопросы в области культуры, кинематографии</t>
  </si>
  <si>
    <t>Подпрограмма "Социальное обеспечение граждан" муниципальной программы "Социальная поддержка граждан"</t>
  </si>
  <si>
    <t xml:space="preserve"> района Чувашской Республики за 2021 год"</t>
  </si>
  <si>
    <t>сельского поселения Цивильского района №20/1 от 25.02.2022 г.</t>
  </si>
  <si>
    <t xml:space="preserve">          Таушкасинского сельского поселения Цивильского района №20/1 </t>
  </si>
  <si>
    <t>от 25.02.2022 г. "Об утверждении годового отчета "Об исполнении</t>
  </si>
  <si>
    <t xml:space="preserve">              сельского поселения Цивильского района №20/1 от 25.02.2022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</si>
</sst>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/mm/yyyy\ hh:mm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&quot;, sans-serif"/>
      <family val="0"/>
    </font>
    <font>
      <b/>
      <sz val="12"/>
      <color indexed="8"/>
      <name val="Times New Roman Cyr&quot;, serif"/>
      <family val="0"/>
    </font>
    <font>
      <b/>
      <sz val="10"/>
      <color indexed="8"/>
      <name val="Arial Cyr"/>
      <family val="0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u val="single"/>
      <sz val="10"/>
      <color indexed="20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color indexed="8"/>
      <name val="Arial Cyr"/>
      <family val="0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0"/>
      <color rgb="FF000000"/>
      <name val="Arial Cyr"/>
      <family val="0"/>
    </font>
    <font>
      <b/>
      <sz val="10"/>
      <color rgb="FF000000"/>
      <name val="Arial Cyr&quot;, sans-serif"/>
      <family val="0"/>
    </font>
    <font>
      <b/>
      <sz val="12"/>
      <color rgb="FF000000"/>
      <name val="Times New Roman Cyr&quot;, serif"/>
      <family val="0"/>
    </font>
    <font>
      <b/>
      <sz val="10"/>
      <color rgb="FF000000"/>
      <name val="Arial Cyr"/>
      <family val="0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b/>
      <sz val="18"/>
      <color theme="3"/>
      <name val="Cambria"/>
      <family val="2"/>
    </font>
    <font>
      <sz val="12"/>
      <color rgb="FF9C6500"/>
      <name val="Arial Cyr"/>
      <family val="2"/>
    </font>
    <font>
      <u val="single"/>
      <sz val="10"/>
      <color theme="11"/>
      <name val="Arial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8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9" fontId="31" fillId="0" borderId="1">
      <alignment vertical="top" wrapText="1"/>
      <protection/>
    </xf>
    <xf numFmtId="14" fontId="31" fillId="0" borderId="1">
      <alignment vertical="top" wrapText="1"/>
      <protection/>
    </xf>
    <xf numFmtId="173" fontId="31" fillId="0" borderId="1">
      <alignment vertical="top" wrapText="1"/>
      <protection/>
    </xf>
    <xf numFmtId="49" fontId="31" fillId="0" borderId="1">
      <alignment horizontal="center" vertical="top" wrapTex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32" fillId="19" borderId="1">
      <alignment horizontal="center" vertical="center" wrapText="1"/>
      <protection/>
    </xf>
    <xf numFmtId="14" fontId="31" fillId="0" borderId="1">
      <alignment vertical="top"/>
      <protection/>
    </xf>
    <xf numFmtId="49" fontId="31" fillId="0" borderId="1">
      <alignment vertical="top"/>
      <protection/>
    </xf>
    <xf numFmtId="4" fontId="31" fillId="0" borderId="1">
      <alignment vertical="top" shrinkToFit="1"/>
      <protection/>
    </xf>
    <xf numFmtId="0" fontId="33" fillId="0" borderId="0">
      <alignment horizontal="center"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left" vertical="top" wrapText="1"/>
      <protection/>
    </xf>
    <xf numFmtId="0" fontId="34" fillId="20" borderId="1">
      <alignment vertical="top"/>
      <protection/>
    </xf>
    <xf numFmtId="4" fontId="34" fillId="20" borderId="1">
      <alignment vertical="top" shrinkToFit="1"/>
      <protection/>
    </xf>
    <xf numFmtId="0" fontId="34" fillId="20" borderId="1">
      <alignment horizontal="right" vertical="top"/>
      <protection/>
    </xf>
    <xf numFmtId="173" fontId="31" fillId="0" borderId="1">
      <alignment vertical="top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3" fontId="1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wrapText="1"/>
    </xf>
    <xf numFmtId="0" fontId="1" fillId="33" borderId="11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33" borderId="11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/>
    </xf>
    <xf numFmtId="49" fontId="52" fillId="0" borderId="1" xfId="35" applyNumberFormat="1" applyFont="1" applyProtection="1" quotePrefix="1">
      <alignment vertical="top" wrapText="1"/>
      <protection/>
    </xf>
    <xf numFmtId="49" fontId="52" fillId="0" borderId="12" xfId="35" applyNumberFormat="1" applyFont="1" applyBorder="1" applyProtection="1" quotePrefix="1">
      <alignment vertical="top" wrapText="1"/>
      <protection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6" xfId="35"/>
    <cellStyle name="st17" xfId="36"/>
    <cellStyle name="st18" xfId="37"/>
    <cellStyle name="st19" xfId="38"/>
    <cellStyle name="style0" xfId="39"/>
    <cellStyle name="td" xfId="40"/>
    <cellStyle name="tr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5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H10" sqref="H10:H11"/>
    </sheetView>
  </sheetViews>
  <sheetFormatPr defaultColWidth="9.140625" defaultRowHeight="12.75"/>
  <cols>
    <col min="1" max="1" width="23.00390625" style="0" customWidth="1"/>
    <col min="2" max="2" width="36.7109375" style="0" customWidth="1"/>
    <col min="3" max="3" width="17.57421875" style="4" customWidth="1"/>
    <col min="4" max="4" width="16.421875" style="0" customWidth="1"/>
  </cols>
  <sheetData>
    <row r="1" spans="2:4" ht="12.75">
      <c r="B1" s="77" t="s">
        <v>11</v>
      </c>
      <c r="C1" s="77"/>
      <c r="D1" s="77"/>
    </row>
    <row r="2" spans="2:4" ht="12.75">
      <c r="B2" s="77" t="s">
        <v>241</v>
      </c>
      <c r="C2" s="77"/>
      <c r="D2" s="77"/>
    </row>
    <row r="3" spans="1:4" ht="12.75">
      <c r="A3" s="77" t="s">
        <v>347</v>
      </c>
      <c r="B3" s="77"/>
      <c r="C3" s="77"/>
      <c r="D3" s="77"/>
    </row>
    <row r="4" spans="1:4" ht="12.75">
      <c r="A4" s="77" t="s">
        <v>242</v>
      </c>
      <c r="B4" s="77"/>
      <c r="C4" s="77"/>
      <c r="D4" s="77"/>
    </row>
    <row r="5" spans="1:4" ht="12.75">
      <c r="A5" s="77" t="s">
        <v>307</v>
      </c>
      <c r="B5" s="77"/>
      <c r="C5" s="77"/>
      <c r="D5" s="77"/>
    </row>
    <row r="6" spans="2:3" ht="12.75">
      <c r="B6" s="2"/>
      <c r="C6" s="3"/>
    </row>
    <row r="7" spans="1:3" ht="12.75">
      <c r="A7" s="10"/>
      <c r="B7" s="29" t="s">
        <v>3</v>
      </c>
      <c r="C7" s="30"/>
    </row>
    <row r="8" spans="1:3" ht="12.75">
      <c r="A8" s="78" t="s">
        <v>308</v>
      </c>
      <c r="B8" s="78"/>
      <c r="C8" s="78"/>
    </row>
    <row r="9" spans="1:4" ht="12.75">
      <c r="A9" s="29"/>
      <c r="B9" s="29"/>
      <c r="C9" s="29"/>
      <c r="D9" s="43" t="s">
        <v>65</v>
      </c>
    </row>
    <row r="10" spans="1:4" ht="33.75">
      <c r="A10" s="9" t="s">
        <v>2</v>
      </c>
      <c r="B10" s="5" t="s">
        <v>42</v>
      </c>
      <c r="C10" s="13" t="s">
        <v>66</v>
      </c>
      <c r="D10" s="13" t="s">
        <v>67</v>
      </c>
    </row>
    <row r="11" spans="1:4" ht="12.75">
      <c r="A11" s="28">
        <v>1</v>
      </c>
      <c r="B11" s="5">
        <v>2</v>
      </c>
      <c r="C11" s="13">
        <v>3</v>
      </c>
      <c r="D11" s="13">
        <v>4</v>
      </c>
    </row>
    <row r="12" spans="1:4" ht="12.75">
      <c r="A12" s="61" t="s">
        <v>14</v>
      </c>
      <c r="B12" s="31" t="s">
        <v>15</v>
      </c>
      <c r="C12" s="48">
        <f>C13+C16+C21+C25+C26+C30+C33+C35</f>
        <v>3238150</v>
      </c>
      <c r="D12" s="48">
        <f>D13+D16+D21+D25+D26+D30+D33+D35</f>
        <v>3389858.6</v>
      </c>
    </row>
    <row r="13" spans="1:4" ht="12.75">
      <c r="A13" s="62" t="s">
        <v>24</v>
      </c>
      <c r="B13" s="6" t="s">
        <v>25</v>
      </c>
      <c r="C13" s="49">
        <f>C14+C15</f>
        <v>323200</v>
      </c>
      <c r="D13" s="49">
        <f>D14+D15</f>
        <v>333896.4</v>
      </c>
    </row>
    <row r="14" spans="1:4" ht="78.75">
      <c r="A14" s="5" t="s">
        <v>144</v>
      </c>
      <c r="B14" s="7" t="s">
        <v>154</v>
      </c>
      <c r="C14" s="50">
        <v>322917</v>
      </c>
      <c r="D14" s="50">
        <v>333584.09</v>
      </c>
    </row>
    <row r="15" spans="1:4" ht="45">
      <c r="A15" s="63" t="s">
        <v>145</v>
      </c>
      <c r="B15" s="33" t="s">
        <v>206</v>
      </c>
      <c r="C15" s="66">
        <v>283</v>
      </c>
      <c r="D15" s="66">
        <v>312.31</v>
      </c>
    </row>
    <row r="16" spans="1:4" ht="33.75">
      <c r="A16" s="62" t="s">
        <v>70</v>
      </c>
      <c r="B16" s="35" t="s">
        <v>71</v>
      </c>
      <c r="C16" s="67">
        <f>C17+C18+C19+C20</f>
        <v>493596</v>
      </c>
      <c r="D16" s="67">
        <f>D17+D18+D19+D20</f>
        <v>541684.47</v>
      </c>
    </row>
    <row r="17" spans="1:4" ht="67.5">
      <c r="A17" s="64" t="s">
        <v>146</v>
      </c>
      <c r="B17" s="38" t="s">
        <v>73</v>
      </c>
      <c r="C17" s="50">
        <v>226345</v>
      </c>
      <c r="D17" s="50">
        <v>250073.82</v>
      </c>
    </row>
    <row r="18" spans="1:4" ht="90">
      <c r="A18" s="64" t="s">
        <v>147</v>
      </c>
      <c r="B18" s="38" t="s">
        <v>72</v>
      </c>
      <c r="C18" s="50">
        <v>1500</v>
      </c>
      <c r="D18" s="50">
        <v>1758.7</v>
      </c>
    </row>
    <row r="19" spans="1:4" ht="67.5">
      <c r="A19" s="64" t="s">
        <v>148</v>
      </c>
      <c r="B19" s="38" t="s">
        <v>74</v>
      </c>
      <c r="C19" s="50">
        <v>265751</v>
      </c>
      <c r="D19" s="50">
        <v>332495.95</v>
      </c>
    </row>
    <row r="20" spans="1:4" ht="67.5">
      <c r="A20" s="64" t="s">
        <v>149</v>
      </c>
      <c r="B20" s="38" t="s">
        <v>75</v>
      </c>
      <c r="C20" s="50"/>
      <c r="D20" s="50">
        <v>-42644</v>
      </c>
    </row>
    <row r="21" spans="1:4" ht="12.75">
      <c r="A21" s="62" t="s">
        <v>26</v>
      </c>
      <c r="B21" s="14" t="s">
        <v>27</v>
      </c>
      <c r="C21" s="49">
        <f>C22+C23+C24</f>
        <v>996000</v>
      </c>
      <c r="D21" s="49">
        <f>D22+D23+D24</f>
        <v>1012030.4700000001</v>
      </c>
    </row>
    <row r="22" spans="1:4" ht="45">
      <c r="A22" s="63" t="s">
        <v>150</v>
      </c>
      <c r="B22" s="75" t="s">
        <v>152</v>
      </c>
      <c r="C22" s="50">
        <v>236000</v>
      </c>
      <c r="D22" s="50">
        <v>239745.13</v>
      </c>
    </row>
    <row r="23" spans="1:4" ht="33.75">
      <c r="A23" s="63" t="s">
        <v>151</v>
      </c>
      <c r="B23" s="33" t="s">
        <v>153</v>
      </c>
      <c r="C23" s="50">
        <v>64750</v>
      </c>
      <c r="D23" s="50">
        <v>64786.03</v>
      </c>
    </row>
    <row r="24" spans="1:4" ht="45">
      <c r="A24" s="63" t="s">
        <v>155</v>
      </c>
      <c r="B24" s="33" t="s">
        <v>141</v>
      </c>
      <c r="C24" s="50">
        <v>695250</v>
      </c>
      <c r="D24" s="50">
        <v>707499.31</v>
      </c>
    </row>
    <row r="25" spans="1:4" ht="78.75">
      <c r="A25" s="62" t="s">
        <v>76</v>
      </c>
      <c r="B25" s="35" t="s">
        <v>28</v>
      </c>
      <c r="C25" s="49">
        <v>4430</v>
      </c>
      <c r="D25" s="49">
        <v>4430</v>
      </c>
    </row>
    <row r="26" spans="1:4" ht="45">
      <c r="A26" s="62" t="s">
        <v>245</v>
      </c>
      <c r="B26" s="35" t="s">
        <v>244</v>
      </c>
      <c r="C26" s="49">
        <f>C27+C28+C29</f>
        <v>333634</v>
      </c>
      <c r="D26" s="49">
        <f>D27+D28+D29</f>
        <v>350373.73</v>
      </c>
    </row>
    <row r="27" spans="1:4" ht="78.75">
      <c r="A27" s="68" t="s">
        <v>246</v>
      </c>
      <c r="B27" s="69" t="s">
        <v>248</v>
      </c>
      <c r="C27" s="70">
        <v>260773</v>
      </c>
      <c r="D27" s="70">
        <v>275773.83</v>
      </c>
    </row>
    <row r="28" spans="1:4" ht="67.5">
      <c r="A28" s="68" t="s">
        <v>247</v>
      </c>
      <c r="B28" s="69" t="s">
        <v>249</v>
      </c>
      <c r="C28" s="70">
        <v>49477</v>
      </c>
      <c r="D28" s="70">
        <v>49476.8</v>
      </c>
    </row>
    <row r="29" spans="1:4" ht="78.75">
      <c r="A29" s="68" t="s">
        <v>250</v>
      </c>
      <c r="B29" s="69" t="s">
        <v>251</v>
      </c>
      <c r="C29" s="70">
        <v>23384</v>
      </c>
      <c r="D29" s="70">
        <v>25123.1</v>
      </c>
    </row>
    <row r="30" spans="1:4" ht="22.5">
      <c r="A30" s="62" t="s">
        <v>29</v>
      </c>
      <c r="B30" s="35" t="s">
        <v>30</v>
      </c>
      <c r="C30" s="49">
        <f>C31+C32</f>
        <v>301745</v>
      </c>
      <c r="D30" s="49">
        <f>D31+D32</f>
        <v>313895.55</v>
      </c>
    </row>
    <row r="31" spans="1:4" ht="33.75">
      <c r="A31" s="63" t="s">
        <v>58</v>
      </c>
      <c r="B31" s="33" t="s">
        <v>59</v>
      </c>
      <c r="C31" s="50">
        <v>117850</v>
      </c>
      <c r="D31" s="50">
        <v>130000</v>
      </c>
    </row>
    <row r="32" spans="1:4" ht="45">
      <c r="A32" s="63" t="s">
        <v>210</v>
      </c>
      <c r="B32" s="33" t="s">
        <v>211</v>
      </c>
      <c r="C32" s="50">
        <v>183895</v>
      </c>
      <c r="D32" s="50">
        <v>183895.55</v>
      </c>
    </row>
    <row r="33" spans="1:4" ht="22.5" customHeight="1">
      <c r="A33" s="65" t="s">
        <v>309</v>
      </c>
      <c r="B33" s="51" t="s">
        <v>310</v>
      </c>
      <c r="C33" s="67">
        <f>C34</f>
        <v>6497</v>
      </c>
      <c r="D33" s="67">
        <f>D34</f>
        <v>6497.98</v>
      </c>
    </row>
    <row r="34" spans="1:4" ht="74.25" customHeight="1">
      <c r="A34" s="63" t="s">
        <v>311</v>
      </c>
      <c r="B34" s="33" t="s">
        <v>312</v>
      </c>
      <c r="C34" s="50">
        <v>6497</v>
      </c>
      <c r="D34" s="50">
        <v>6497.98</v>
      </c>
    </row>
    <row r="35" spans="1:4" ht="12.75">
      <c r="A35" s="65" t="s">
        <v>252</v>
      </c>
      <c r="B35" s="51" t="s">
        <v>253</v>
      </c>
      <c r="C35" s="67">
        <f>C36+C37</f>
        <v>779048</v>
      </c>
      <c r="D35" s="67">
        <f>D36+D37</f>
        <v>827050</v>
      </c>
    </row>
    <row r="36" spans="1:4" ht="22.5">
      <c r="A36" s="63" t="s">
        <v>254</v>
      </c>
      <c r="B36" s="33" t="s">
        <v>255</v>
      </c>
      <c r="C36" s="50">
        <v>0</v>
      </c>
      <c r="D36" s="50">
        <v>0</v>
      </c>
    </row>
    <row r="37" spans="1:4" ht="22.5">
      <c r="A37" s="63" t="s">
        <v>313</v>
      </c>
      <c r="B37" s="33" t="s">
        <v>314</v>
      </c>
      <c r="C37" s="50">
        <v>779048</v>
      </c>
      <c r="D37" s="50">
        <v>827050</v>
      </c>
    </row>
    <row r="38" spans="1:4" ht="12.75">
      <c r="A38" s="62" t="s">
        <v>16</v>
      </c>
      <c r="B38" s="51" t="s">
        <v>195</v>
      </c>
      <c r="C38" s="67">
        <f>C39+C51</f>
        <v>14440096.02</v>
      </c>
      <c r="D38" s="67">
        <f>D39+D51</f>
        <v>14400496.02</v>
      </c>
    </row>
    <row r="39" spans="1:4" ht="33.75">
      <c r="A39" s="62" t="s">
        <v>16</v>
      </c>
      <c r="B39" s="35" t="s">
        <v>17</v>
      </c>
      <c r="C39" s="49">
        <f>C40+C43+C46+C49</f>
        <v>14440096.02</v>
      </c>
      <c r="D39" s="49">
        <f>D40+D43+D46+D49</f>
        <v>14440096.02</v>
      </c>
    </row>
    <row r="40" spans="1:4" ht="22.5">
      <c r="A40" s="65" t="s">
        <v>156</v>
      </c>
      <c r="B40" s="51" t="s">
        <v>31</v>
      </c>
      <c r="C40" s="67">
        <f>C41+C42</f>
        <v>4753410</v>
      </c>
      <c r="D40" s="67">
        <f>D41+D42</f>
        <v>4753410</v>
      </c>
    </row>
    <row r="41" spans="1:4" ht="22.5">
      <c r="A41" s="68" t="s">
        <v>256</v>
      </c>
      <c r="B41" s="69" t="s">
        <v>257</v>
      </c>
      <c r="C41" s="70">
        <v>2608300</v>
      </c>
      <c r="D41" s="70">
        <v>2608300</v>
      </c>
    </row>
    <row r="42" spans="1:4" ht="22.5">
      <c r="A42" s="63" t="s">
        <v>157</v>
      </c>
      <c r="B42" s="33" t="s">
        <v>32</v>
      </c>
      <c r="C42" s="50">
        <v>2145110</v>
      </c>
      <c r="D42" s="50">
        <v>2145110</v>
      </c>
    </row>
    <row r="43" spans="1:4" ht="22.5">
      <c r="A43" s="65" t="s">
        <v>158</v>
      </c>
      <c r="B43" s="51" t="s">
        <v>33</v>
      </c>
      <c r="C43" s="67">
        <f>C44+C45</f>
        <v>6386174.02</v>
      </c>
      <c r="D43" s="67">
        <f>D44+D45</f>
        <v>6386174.02</v>
      </c>
    </row>
    <row r="44" spans="1:4" ht="90">
      <c r="A44" s="68" t="s">
        <v>164</v>
      </c>
      <c r="B44" s="69" t="s">
        <v>165</v>
      </c>
      <c r="C44" s="70">
        <v>424000</v>
      </c>
      <c r="D44" s="70">
        <v>424000</v>
      </c>
    </row>
    <row r="45" spans="1:4" ht="22.5">
      <c r="A45" s="68" t="s">
        <v>212</v>
      </c>
      <c r="B45" s="69" t="s">
        <v>213</v>
      </c>
      <c r="C45" s="70">
        <v>5962174.02</v>
      </c>
      <c r="D45" s="70">
        <v>5962174.02</v>
      </c>
    </row>
    <row r="46" spans="1:4" ht="33.75">
      <c r="A46" s="65" t="s">
        <v>159</v>
      </c>
      <c r="B46" s="51" t="s">
        <v>34</v>
      </c>
      <c r="C46" s="67">
        <f>C47+C48</f>
        <v>3173723</v>
      </c>
      <c r="D46" s="67">
        <f>D47+D48</f>
        <v>3173723</v>
      </c>
    </row>
    <row r="47" spans="1:4" ht="33.75">
      <c r="A47" s="63" t="s">
        <v>161</v>
      </c>
      <c r="B47" s="33" t="s">
        <v>78</v>
      </c>
      <c r="C47" s="50">
        <v>3070045</v>
      </c>
      <c r="D47" s="50">
        <v>3070045</v>
      </c>
    </row>
    <row r="48" spans="1:4" ht="45">
      <c r="A48" s="63" t="s">
        <v>160</v>
      </c>
      <c r="B48" s="33" t="s">
        <v>77</v>
      </c>
      <c r="C48" s="50">
        <v>103678</v>
      </c>
      <c r="D48" s="50">
        <v>103678</v>
      </c>
    </row>
    <row r="49" spans="1:4" ht="12.75">
      <c r="A49" s="65" t="s">
        <v>162</v>
      </c>
      <c r="B49" s="51" t="s">
        <v>60</v>
      </c>
      <c r="C49" s="67">
        <f>C50</f>
        <v>126789</v>
      </c>
      <c r="D49" s="67">
        <f>D50</f>
        <v>126789</v>
      </c>
    </row>
    <row r="50" spans="1:4" ht="22.5">
      <c r="A50" s="63" t="s">
        <v>163</v>
      </c>
      <c r="B50" s="33" t="s">
        <v>142</v>
      </c>
      <c r="C50" s="50">
        <v>126789</v>
      </c>
      <c r="D50" s="50">
        <v>126789</v>
      </c>
    </row>
    <row r="51" spans="1:4" ht="56.25">
      <c r="A51" s="65" t="s">
        <v>315</v>
      </c>
      <c r="B51" s="51" t="s">
        <v>316</v>
      </c>
      <c r="C51" s="67"/>
      <c r="D51" s="67">
        <v>-39600</v>
      </c>
    </row>
    <row r="52" spans="1:4" ht="12.75">
      <c r="A52" s="14" t="s">
        <v>4</v>
      </c>
      <c r="B52" s="14"/>
      <c r="C52" s="25">
        <f>C12+C38</f>
        <v>17678246.02</v>
      </c>
      <c r="D52" s="25">
        <f>D12+D38</f>
        <v>17790354.62</v>
      </c>
    </row>
  </sheetData>
  <sheetProtection/>
  <mergeCells count="6">
    <mergeCell ref="A5:D5"/>
    <mergeCell ref="A8:C8"/>
    <mergeCell ref="B1:D1"/>
    <mergeCell ref="B2:D2"/>
    <mergeCell ref="A3:D3"/>
    <mergeCell ref="A4:D4"/>
  </mergeCells>
  <printOptions/>
  <pageMargins left="1.062992125984252" right="0.5905511811023623" top="0.31496062992125984" bottom="0.3937007874015748" header="0.2755905511811024" footer="0.3543307086614173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8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33.57421875" style="8" customWidth="1"/>
    <col min="2" max="2" width="5.57421875" style="1" customWidth="1"/>
    <col min="3" max="4" width="4.8515625" style="18" customWidth="1"/>
    <col min="5" max="5" width="11.00390625" style="18" customWidth="1"/>
    <col min="6" max="6" width="4.57421875" style="18" customWidth="1"/>
    <col min="7" max="7" width="16.57421875" style="21" customWidth="1"/>
    <col min="8" max="8" width="18.8515625" style="0" customWidth="1"/>
  </cols>
  <sheetData>
    <row r="1" spans="1:8" ht="20.25" customHeight="1">
      <c r="A1" s="44"/>
      <c r="B1" s="44"/>
      <c r="C1" s="45"/>
      <c r="D1" s="45"/>
      <c r="E1" s="77" t="s">
        <v>69</v>
      </c>
      <c r="F1" s="77"/>
      <c r="G1" s="77"/>
      <c r="H1" s="77"/>
    </row>
    <row r="2" spans="1:8" ht="16.5" customHeight="1">
      <c r="A2" s="44"/>
      <c r="B2" s="44"/>
      <c r="C2" s="45"/>
      <c r="D2" s="45"/>
      <c r="E2" s="77" t="s">
        <v>348</v>
      </c>
      <c r="F2" s="77"/>
      <c r="G2" s="77"/>
      <c r="H2" s="77"/>
    </row>
    <row r="3" spans="1:8" ht="18.75" customHeight="1">
      <c r="A3" s="79" t="s">
        <v>349</v>
      </c>
      <c r="B3" s="79"/>
      <c r="C3" s="79"/>
      <c r="D3" s="79"/>
      <c r="E3" s="79"/>
      <c r="F3" s="79"/>
      <c r="G3" s="79"/>
      <c r="H3" s="79"/>
    </row>
    <row r="4" spans="1:8" ht="18.75" customHeight="1">
      <c r="A4" s="44"/>
      <c r="B4" s="44"/>
      <c r="C4" s="45"/>
      <c r="D4" s="45"/>
      <c r="E4" s="77" t="s">
        <v>258</v>
      </c>
      <c r="F4" s="77"/>
      <c r="G4" s="77"/>
      <c r="H4" s="77"/>
    </row>
    <row r="5" spans="1:8" ht="18" customHeight="1">
      <c r="A5" s="44"/>
      <c r="B5" s="44"/>
      <c r="C5" s="45"/>
      <c r="D5" s="45"/>
      <c r="E5" s="77" t="s">
        <v>317</v>
      </c>
      <c r="F5" s="77"/>
      <c r="G5" s="77"/>
      <c r="H5" s="77"/>
    </row>
    <row r="6" spans="5:7" ht="12.75">
      <c r="E6" s="19"/>
      <c r="F6" s="19"/>
      <c r="G6" s="20"/>
    </row>
    <row r="7" spans="1:8" ht="12.75">
      <c r="A7" s="78" t="s">
        <v>35</v>
      </c>
      <c r="B7" s="78"/>
      <c r="C7" s="78"/>
      <c r="D7" s="78"/>
      <c r="E7" s="78"/>
      <c r="F7" s="78"/>
      <c r="G7" s="78"/>
      <c r="H7" s="78"/>
    </row>
    <row r="8" spans="1:8" ht="12.75">
      <c r="A8" s="78" t="s">
        <v>308</v>
      </c>
      <c r="B8" s="78"/>
      <c r="C8" s="78"/>
      <c r="D8" s="78"/>
      <c r="E8" s="78"/>
      <c r="F8" s="78"/>
      <c r="G8" s="78"/>
      <c r="H8" s="78"/>
    </row>
    <row r="9" spans="1:8" ht="12.75">
      <c r="A9" s="78" t="s">
        <v>43</v>
      </c>
      <c r="B9" s="78"/>
      <c r="C9" s="78"/>
      <c r="D9" s="78"/>
      <c r="E9" s="78"/>
      <c r="F9" s="78"/>
      <c r="G9" s="78"/>
      <c r="H9" s="78"/>
    </row>
    <row r="10" spans="1:8" ht="12.75">
      <c r="A10" s="78" t="s">
        <v>44</v>
      </c>
      <c r="B10" s="78"/>
      <c r="C10" s="78"/>
      <c r="D10" s="78"/>
      <c r="E10" s="78"/>
      <c r="F10" s="78"/>
      <c r="G10" s="78"/>
      <c r="H10" s="78"/>
    </row>
    <row r="12" ht="12.75">
      <c r="H12" s="43" t="s">
        <v>65</v>
      </c>
    </row>
    <row r="13" spans="1:8" ht="12.75">
      <c r="A13" s="80" t="s">
        <v>45</v>
      </c>
      <c r="B13" s="80" t="s">
        <v>84</v>
      </c>
      <c r="C13" s="81" t="s">
        <v>46</v>
      </c>
      <c r="D13" s="81" t="s">
        <v>47</v>
      </c>
      <c r="E13" s="81" t="s">
        <v>48</v>
      </c>
      <c r="F13" s="81" t="s">
        <v>49</v>
      </c>
      <c r="G13" s="82" t="s">
        <v>68</v>
      </c>
      <c r="H13" s="82" t="s">
        <v>67</v>
      </c>
    </row>
    <row r="14" spans="1:8" ht="12.75">
      <c r="A14" s="80"/>
      <c r="B14" s="80"/>
      <c r="C14" s="81"/>
      <c r="D14" s="81"/>
      <c r="E14" s="81"/>
      <c r="F14" s="81"/>
      <c r="G14" s="82"/>
      <c r="H14" s="82"/>
    </row>
    <row r="15" spans="1:8" ht="12.75">
      <c r="A15" s="15">
        <v>1</v>
      </c>
      <c r="B15" s="15">
        <v>2</v>
      </c>
      <c r="C15" s="17" t="s">
        <v>6</v>
      </c>
      <c r="D15" s="17" t="s">
        <v>7</v>
      </c>
      <c r="E15" s="17" t="s">
        <v>8</v>
      </c>
      <c r="F15" s="17" t="s">
        <v>9</v>
      </c>
      <c r="G15" s="22">
        <v>7</v>
      </c>
      <c r="H15" s="22">
        <v>8</v>
      </c>
    </row>
    <row r="16" spans="1:8" ht="22.5">
      <c r="A16" s="56" t="s">
        <v>259</v>
      </c>
      <c r="B16" s="23">
        <v>993</v>
      </c>
      <c r="C16" s="17"/>
      <c r="D16" s="17"/>
      <c r="E16" s="17"/>
      <c r="F16" s="17"/>
      <c r="G16" s="25">
        <f>G217</f>
        <v>18163027.26</v>
      </c>
      <c r="H16" s="25">
        <f>H217</f>
        <v>18138939.150000002</v>
      </c>
    </row>
    <row r="17" spans="1:8" ht="12.75">
      <c r="A17" s="57" t="s">
        <v>50</v>
      </c>
      <c r="B17" s="76">
        <v>993</v>
      </c>
      <c r="C17" s="55" t="s">
        <v>5</v>
      </c>
      <c r="D17" s="55"/>
      <c r="E17" s="55"/>
      <c r="F17" s="55"/>
      <c r="G17" s="58">
        <f>G18+G36+G50+G43</f>
        <v>1725159.19</v>
      </c>
      <c r="H17" s="58">
        <f>H18+H36+H50+H43</f>
        <v>1722814.17</v>
      </c>
    </row>
    <row r="18" spans="1:8" ht="56.25">
      <c r="A18" s="52" t="s">
        <v>51</v>
      </c>
      <c r="B18" s="34">
        <v>993</v>
      </c>
      <c r="C18" s="53" t="s">
        <v>5</v>
      </c>
      <c r="D18" s="53" t="s">
        <v>52</v>
      </c>
      <c r="E18" s="53"/>
      <c r="F18" s="53"/>
      <c r="G18" s="59">
        <f>G25+G19</f>
        <v>1707928.19</v>
      </c>
      <c r="H18" s="59">
        <f>H25+H19</f>
        <v>1706583.17</v>
      </c>
    </row>
    <row r="19" spans="1:8" ht="33.75">
      <c r="A19" s="52" t="s">
        <v>100</v>
      </c>
      <c r="B19" s="34">
        <v>993</v>
      </c>
      <c r="C19" s="53" t="s">
        <v>5</v>
      </c>
      <c r="D19" s="53" t="s">
        <v>52</v>
      </c>
      <c r="E19" s="53" t="s">
        <v>101</v>
      </c>
      <c r="F19" s="53"/>
      <c r="G19" s="59">
        <v>36789</v>
      </c>
      <c r="H19" s="59">
        <v>36789</v>
      </c>
    </row>
    <row r="20" spans="1:8" ht="67.5">
      <c r="A20" s="52" t="s">
        <v>318</v>
      </c>
      <c r="B20" s="34">
        <v>993</v>
      </c>
      <c r="C20" s="53" t="s">
        <v>5</v>
      </c>
      <c r="D20" s="53" t="s">
        <v>52</v>
      </c>
      <c r="E20" s="53" t="s">
        <v>103</v>
      </c>
      <c r="F20" s="53"/>
      <c r="G20" s="59">
        <v>36789</v>
      </c>
      <c r="H20" s="59">
        <v>36789</v>
      </c>
    </row>
    <row r="21" spans="1:8" ht="56.25">
      <c r="A21" s="52" t="s">
        <v>104</v>
      </c>
      <c r="B21" s="34">
        <v>993</v>
      </c>
      <c r="C21" s="53" t="s">
        <v>5</v>
      </c>
      <c r="D21" s="53" t="s">
        <v>52</v>
      </c>
      <c r="E21" s="53" t="s">
        <v>111</v>
      </c>
      <c r="F21" s="53"/>
      <c r="G21" s="59">
        <v>36789</v>
      </c>
      <c r="H21" s="59">
        <v>36789</v>
      </c>
    </row>
    <row r="22" spans="1:8" ht="90">
      <c r="A22" s="52" t="s">
        <v>319</v>
      </c>
      <c r="B22" s="34">
        <v>993</v>
      </c>
      <c r="C22" s="53" t="s">
        <v>5</v>
      </c>
      <c r="D22" s="53" t="s">
        <v>52</v>
      </c>
      <c r="E22" s="53" t="s">
        <v>320</v>
      </c>
      <c r="F22" s="53"/>
      <c r="G22" s="59">
        <v>36789</v>
      </c>
      <c r="H22" s="59">
        <v>36789</v>
      </c>
    </row>
    <row r="23" spans="1:8" ht="67.5">
      <c r="A23" s="52" t="s">
        <v>321</v>
      </c>
      <c r="B23" s="34">
        <v>993</v>
      </c>
      <c r="C23" s="53" t="s">
        <v>5</v>
      </c>
      <c r="D23" s="53" t="s">
        <v>52</v>
      </c>
      <c r="E23" s="53" t="s">
        <v>320</v>
      </c>
      <c r="F23" s="53" t="s">
        <v>93</v>
      </c>
      <c r="G23" s="59">
        <v>36789</v>
      </c>
      <c r="H23" s="59">
        <v>36789</v>
      </c>
    </row>
    <row r="24" spans="1:8" ht="33.75">
      <c r="A24" s="52" t="s">
        <v>94</v>
      </c>
      <c r="B24" s="34">
        <v>993</v>
      </c>
      <c r="C24" s="53" t="s">
        <v>5</v>
      </c>
      <c r="D24" s="53" t="s">
        <v>52</v>
      </c>
      <c r="E24" s="53" t="s">
        <v>320</v>
      </c>
      <c r="F24" s="53" t="s">
        <v>95</v>
      </c>
      <c r="G24" s="59">
        <v>36789</v>
      </c>
      <c r="H24" s="59">
        <v>36789</v>
      </c>
    </row>
    <row r="25" spans="1:8" ht="22.5">
      <c r="A25" s="52" t="s">
        <v>85</v>
      </c>
      <c r="B25" s="34">
        <v>993</v>
      </c>
      <c r="C25" s="53" t="s">
        <v>5</v>
      </c>
      <c r="D25" s="53" t="s">
        <v>52</v>
      </c>
      <c r="E25" s="53" t="s">
        <v>86</v>
      </c>
      <c r="F25" s="53"/>
      <c r="G25" s="59">
        <f>G31+G26</f>
        <v>1671139.19</v>
      </c>
      <c r="H25" s="59">
        <f>H31+H26</f>
        <v>1669794.17</v>
      </c>
    </row>
    <row r="26" spans="1:8" ht="56.25">
      <c r="A26" s="52" t="s">
        <v>322</v>
      </c>
      <c r="B26" s="34">
        <v>993</v>
      </c>
      <c r="C26" s="53" t="s">
        <v>5</v>
      </c>
      <c r="D26" s="53" t="s">
        <v>52</v>
      </c>
      <c r="E26" s="53" t="s">
        <v>323</v>
      </c>
      <c r="F26" s="53"/>
      <c r="G26" s="59">
        <f aca="true" t="shared" si="0" ref="G26:H29">G27</f>
        <v>6950</v>
      </c>
      <c r="H26" s="59">
        <f t="shared" si="0"/>
        <v>6950</v>
      </c>
    </row>
    <row r="27" spans="1:8" ht="45">
      <c r="A27" s="52" t="s">
        <v>324</v>
      </c>
      <c r="B27" s="34">
        <v>993</v>
      </c>
      <c r="C27" s="53" t="s">
        <v>5</v>
      </c>
      <c r="D27" s="53" t="s">
        <v>52</v>
      </c>
      <c r="E27" s="53" t="s">
        <v>325</v>
      </c>
      <c r="F27" s="53"/>
      <c r="G27" s="59">
        <f t="shared" si="0"/>
        <v>6950</v>
      </c>
      <c r="H27" s="59">
        <f t="shared" si="0"/>
        <v>6950</v>
      </c>
    </row>
    <row r="28" spans="1:8" ht="33.75">
      <c r="A28" s="52" t="s">
        <v>326</v>
      </c>
      <c r="B28" s="34">
        <v>993</v>
      </c>
      <c r="C28" s="53" t="s">
        <v>5</v>
      </c>
      <c r="D28" s="53" t="s">
        <v>52</v>
      </c>
      <c r="E28" s="53" t="s">
        <v>327</v>
      </c>
      <c r="F28" s="53"/>
      <c r="G28" s="59">
        <f t="shared" si="0"/>
        <v>6950</v>
      </c>
      <c r="H28" s="59">
        <f t="shared" si="0"/>
        <v>6950</v>
      </c>
    </row>
    <row r="29" spans="1:8" ht="33.75">
      <c r="A29" s="52" t="s">
        <v>96</v>
      </c>
      <c r="B29" s="34">
        <v>993</v>
      </c>
      <c r="C29" s="53" t="s">
        <v>5</v>
      </c>
      <c r="D29" s="53" t="s">
        <v>52</v>
      </c>
      <c r="E29" s="53" t="s">
        <v>327</v>
      </c>
      <c r="F29" s="53" t="s">
        <v>97</v>
      </c>
      <c r="G29" s="59">
        <f t="shared" si="0"/>
        <v>6950</v>
      </c>
      <c r="H29" s="59">
        <f t="shared" si="0"/>
        <v>6950</v>
      </c>
    </row>
    <row r="30" spans="1:8" ht="33.75">
      <c r="A30" s="52" t="s">
        <v>98</v>
      </c>
      <c r="B30" s="34">
        <v>993</v>
      </c>
      <c r="C30" s="53" t="s">
        <v>5</v>
      </c>
      <c r="D30" s="53" t="s">
        <v>52</v>
      </c>
      <c r="E30" s="53" t="s">
        <v>327</v>
      </c>
      <c r="F30" s="53" t="s">
        <v>99</v>
      </c>
      <c r="G30" s="59">
        <v>6950</v>
      </c>
      <c r="H30" s="59">
        <v>6950</v>
      </c>
    </row>
    <row r="31" spans="1:8" ht="22.5">
      <c r="A31" s="52" t="s">
        <v>79</v>
      </c>
      <c r="B31" s="34">
        <v>993</v>
      </c>
      <c r="C31" s="53" t="s">
        <v>5</v>
      </c>
      <c r="D31" s="53" t="s">
        <v>52</v>
      </c>
      <c r="E31" s="53" t="s">
        <v>91</v>
      </c>
      <c r="F31" s="53"/>
      <c r="G31" s="59">
        <f>G32+G34</f>
        <v>1664189.19</v>
      </c>
      <c r="H31" s="59">
        <f>H32+H34</f>
        <v>1662844.17</v>
      </c>
    </row>
    <row r="32" spans="1:8" ht="67.5">
      <c r="A32" s="52" t="s">
        <v>92</v>
      </c>
      <c r="B32" s="34">
        <v>993</v>
      </c>
      <c r="C32" s="53" t="s">
        <v>5</v>
      </c>
      <c r="D32" s="53" t="s">
        <v>52</v>
      </c>
      <c r="E32" s="53" t="s">
        <v>91</v>
      </c>
      <c r="F32" s="53" t="s">
        <v>93</v>
      </c>
      <c r="G32" s="59">
        <f>G33</f>
        <v>1533000.8</v>
      </c>
      <c r="H32" s="59">
        <f>H33</f>
        <v>1531655.78</v>
      </c>
    </row>
    <row r="33" spans="1:8" ht="33.75">
      <c r="A33" s="52" t="s">
        <v>94</v>
      </c>
      <c r="B33" s="34">
        <v>993</v>
      </c>
      <c r="C33" s="53" t="s">
        <v>5</v>
      </c>
      <c r="D33" s="53" t="s">
        <v>52</v>
      </c>
      <c r="E33" s="53" t="s">
        <v>91</v>
      </c>
      <c r="F33" s="53" t="s">
        <v>95</v>
      </c>
      <c r="G33" s="59">
        <v>1533000.8</v>
      </c>
      <c r="H33" s="59">
        <v>1531655.78</v>
      </c>
    </row>
    <row r="34" spans="1:8" ht="33.75">
      <c r="A34" s="52" t="s">
        <v>96</v>
      </c>
      <c r="B34" s="34">
        <v>993</v>
      </c>
      <c r="C34" s="53" t="s">
        <v>5</v>
      </c>
      <c r="D34" s="53" t="s">
        <v>52</v>
      </c>
      <c r="E34" s="53" t="s">
        <v>91</v>
      </c>
      <c r="F34" s="53" t="s">
        <v>97</v>
      </c>
      <c r="G34" s="59">
        <f>G35</f>
        <v>131188.39</v>
      </c>
      <c r="H34" s="59">
        <f>H35</f>
        <v>131188.39</v>
      </c>
    </row>
    <row r="35" spans="1:8" ht="33.75">
      <c r="A35" s="52" t="s">
        <v>98</v>
      </c>
      <c r="B35" s="34">
        <v>993</v>
      </c>
      <c r="C35" s="53" t="s">
        <v>5</v>
      </c>
      <c r="D35" s="53" t="s">
        <v>52</v>
      </c>
      <c r="E35" s="53" t="s">
        <v>91</v>
      </c>
      <c r="F35" s="53" t="s">
        <v>99</v>
      </c>
      <c r="G35" s="59">
        <v>131188.39</v>
      </c>
      <c r="H35" s="59">
        <v>131188.39</v>
      </c>
    </row>
    <row r="36" spans="1:8" ht="22.5">
      <c r="A36" s="52" t="s">
        <v>260</v>
      </c>
      <c r="B36" s="34">
        <v>993</v>
      </c>
      <c r="C36" s="53" t="s">
        <v>5</v>
      </c>
      <c r="D36" s="53" t="s">
        <v>261</v>
      </c>
      <c r="E36" s="53"/>
      <c r="F36" s="53"/>
      <c r="G36" s="59">
        <f aca="true" t="shared" si="1" ref="G36:H39">G37</f>
        <v>8000</v>
      </c>
      <c r="H36" s="59">
        <f t="shared" si="1"/>
        <v>8000</v>
      </c>
    </row>
    <row r="37" spans="1:8" ht="22.5">
      <c r="A37" s="52" t="s">
        <v>85</v>
      </c>
      <c r="B37" s="34">
        <v>993</v>
      </c>
      <c r="C37" s="53" t="s">
        <v>5</v>
      </c>
      <c r="D37" s="53" t="s">
        <v>261</v>
      </c>
      <c r="E37" s="53" t="s">
        <v>86</v>
      </c>
      <c r="F37" s="53"/>
      <c r="G37" s="59">
        <f t="shared" si="1"/>
        <v>8000</v>
      </c>
      <c r="H37" s="59">
        <f t="shared" si="1"/>
        <v>8000</v>
      </c>
    </row>
    <row r="38" spans="1:8" ht="45">
      <c r="A38" s="52" t="s">
        <v>87</v>
      </c>
      <c r="B38" s="34">
        <v>993</v>
      </c>
      <c r="C38" s="53" t="s">
        <v>5</v>
      </c>
      <c r="D38" s="53" t="s">
        <v>261</v>
      </c>
      <c r="E38" s="53" t="s">
        <v>88</v>
      </c>
      <c r="F38" s="53"/>
      <c r="G38" s="59">
        <f t="shared" si="1"/>
        <v>8000</v>
      </c>
      <c r="H38" s="59">
        <f t="shared" si="1"/>
        <v>8000</v>
      </c>
    </row>
    <row r="39" spans="1:8" ht="22.5">
      <c r="A39" s="52" t="s">
        <v>89</v>
      </c>
      <c r="B39" s="34">
        <v>993</v>
      </c>
      <c r="C39" s="53" t="s">
        <v>5</v>
      </c>
      <c r="D39" s="53" t="s">
        <v>261</v>
      </c>
      <c r="E39" s="53" t="s">
        <v>90</v>
      </c>
      <c r="F39" s="53"/>
      <c r="G39" s="59">
        <f t="shared" si="1"/>
        <v>8000</v>
      </c>
      <c r="H39" s="59">
        <f t="shared" si="1"/>
        <v>8000</v>
      </c>
    </row>
    <row r="40" spans="1:8" ht="33.75">
      <c r="A40" s="72" t="s">
        <v>262</v>
      </c>
      <c r="B40" s="34">
        <v>993</v>
      </c>
      <c r="C40" s="53" t="s">
        <v>5</v>
      </c>
      <c r="D40" s="53" t="s">
        <v>261</v>
      </c>
      <c r="E40" s="53" t="s">
        <v>263</v>
      </c>
      <c r="F40" s="53"/>
      <c r="G40" s="59">
        <f>G41</f>
        <v>8000</v>
      </c>
      <c r="H40" s="59">
        <f>H41</f>
        <v>8000</v>
      </c>
    </row>
    <row r="41" spans="1:8" ht="12.75">
      <c r="A41" s="72" t="s">
        <v>107</v>
      </c>
      <c r="B41" s="34">
        <v>993</v>
      </c>
      <c r="C41" s="53" t="s">
        <v>5</v>
      </c>
      <c r="D41" s="53" t="s">
        <v>261</v>
      </c>
      <c r="E41" s="53" t="s">
        <v>263</v>
      </c>
      <c r="F41" s="53" t="s">
        <v>108</v>
      </c>
      <c r="G41" s="59">
        <f>G42</f>
        <v>8000</v>
      </c>
      <c r="H41" s="59">
        <f>H42</f>
        <v>8000</v>
      </c>
    </row>
    <row r="42" spans="1:8" ht="12.75">
      <c r="A42" s="52" t="s">
        <v>284</v>
      </c>
      <c r="B42" s="34">
        <v>993</v>
      </c>
      <c r="C42" s="53" t="s">
        <v>5</v>
      </c>
      <c r="D42" s="53" t="s">
        <v>261</v>
      </c>
      <c r="E42" s="53" t="s">
        <v>263</v>
      </c>
      <c r="F42" s="53" t="s">
        <v>283</v>
      </c>
      <c r="G42" s="59">
        <v>8000</v>
      </c>
      <c r="H42" s="59">
        <v>8000</v>
      </c>
    </row>
    <row r="43" spans="1:8" ht="12.75">
      <c r="A43" s="52" t="s">
        <v>61</v>
      </c>
      <c r="B43" s="34">
        <v>993</v>
      </c>
      <c r="C43" s="53" t="s">
        <v>5</v>
      </c>
      <c r="D43" s="53" t="s">
        <v>57</v>
      </c>
      <c r="E43" s="53"/>
      <c r="F43" s="53"/>
      <c r="G43" s="59">
        <f aca="true" t="shared" si="2" ref="G43:H48">G44</f>
        <v>1000</v>
      </c>
      <c r="H43" s="59">
        <f t="shared" si="2"/>
        <v>0</v>
      </c>
    </row>
    <row r="44" spans="1:8" ht="33.75">
      <c r="A44" s="52" t="s">
        <v>100</v>
      </c>
      <c r="B44" s="34">
        <v>993</v>
      </c>
      <c r="C44" s="53" t="s">
        <v>5</v>
      </c>
      <c r="D44" s="53" t="s">
        <v>57</v>
      </c>
      <c r="E44" s="53" t="s">
        <v>101</v>
      </c>
      <c r="F44" s="53"/>
      <c r="G44" s="59">
        <f t="shared" si="2"/>
        <v>1000</v>
      </c>
      <c r="H44" s="59">
        <f t="shared" si="2"/>
        <v>0</v>
      </c>
    </row>
    <row r="45" spans="1:8" ht="67.5">
      <c r="A45" s="52" t="s">
        <v>102</v>
      </c>
      <c r="B45" s="34">
        <v>993</v>
      </c>
      <c r="C45" s="53" t="s">
        <v>5</v>
      </c>
      <c r="D45" s="53" t="s">
        <v>57</v>
      </c>
      <c r="E45" s="53" t="s">
        <v>103</v>
      </c>
      <c r="F45" s="53"/>
      <c r="G45" s="59">
        <f t="shared" si="2"/>
        <v>1000</v>
      </c>
      <c r="H45" s="59">
        <f t="shared" si="2"/>
        <v>0</v>
      </c>
    </row>
    <row r="46" spans="1:8" ht="56.25">
      <c r="A46" s="52" t="s">
        <v>104</v>
      </c>
      <c r="B46" s="34">
        <v>993</v>
      </c>
      <c r="C46" s="53" t="s">
        <v>5</v>
      </c>
      <c r="D46" s="53" t="s">
        <v>57</v>
      </c>
      <c r="E46" s="53" t="s">
        <v>105</v>
      </c>
      <c r="F46" s="53"/>
      <c r="G46" s="59">
        <f t="shared" si="2"/>
        <v>1000</v>
      </c>
      <c r="H46" s="59">
        <f t="shared" si="2"/>
        <v>0</v>
      </c>
    </row>
    <row r="47" spans="1:8" ht="33.75">
      <c r="A47" s="52" t="s">
        <v>80</v>
      </c>
      <c r="B47" s="34">
        <v>993</v>
      </c>
      <c r="C47" s="53" t="s">
        <v>5</v>
      </c>
      <c r="D47" s="53" t="s">
        <v>57</v>
      </c>
      <c r="E47" s="53" t="s">
        <v>106</v>
      </c>
      <c r="F47" s="53"/>
      <c r="G47" s="59">
        <f t="shared" si="2"/>
        <v>1000</v>
      </c>
      <c r="H47" s="59">
        <f t="shared" si="2"/>
        <v>0</v>
      </c>
    </row>
    <row r="48" spans="1:8" ht="12.75">
      <c r="A48" s="52" t="s">
        <v>107</v>
      </c>
      <c r="B48" s="34">
        <v>993</v>
      </c>
      <c r="C48" s="53" t="s">
        <v>5</v>
      </c>
      <c r="D48" s="53" t="s">
        <v>57</v>
      </c>
      <c r="E48" s="53" t="s">
        <v>106</v>
      </c>
      <c r="F48" s="53" t="s">
        <v>108</v>
      </c>
      <c r="G48" s="59">
        <f t="shared" si="2"/>
        <v>1000</v>
      </c>
      <c r="H48" s="59">
        <f t="shared" si="2"/>
        <v>0</v>
      </c>
    </row>
    <row r="49" spans="1:8" ht="12.75">
      <c r="A49" s="52" t="s">
        <v>81</v>
      </c>
      <c r="B49" s="34">
        <v>993</v>
      </c>
      <c r="C49" s="53" t="s">
        <v>5</v>
      </c>
      <c r="D49" s="53" t="s">
        <v>57</v>
      </c>
      <c r="E49" s="53" t="s">
        <v>106</v>
      </c>
      <c r="F49" s="53" t="s">
        <v>64</v>
      </c>
      <c r="G49" s="59">
        <v>1000</v>
      </c>
      <c r="H49" s="59">
        <v>0</v>
      </c>
    </row>
    <row r="50" spans="1:8" ht="12.75">
      <c r="A50" s="52" t="s">
        <v>133</v>
      </c>
      <c r="B50" s="34">
        <v>993</v>
      </c>
      <c r="C50" s="53" t="s">
        <v>5</v>
      </c>
      <c r="D50" s="53" t="s">
        <v>134</v>
      </c>
      <c r="E50" s="53"/>
      <c r="F50" s="53"/>
      <c r="G50" s="59">
        <f>G51+G57+G63</f>
        <v>8231</v>
      </c>
      <c r="H50" s="59">
        <f>H51+H57+H63</f>
        <v>8231</v>
      </c>
    </row>
    <row r="51" spans="1:8" ht="22.5">
      <c r="A51" s="72" t="s">
        <v>269</v>
      </c>
      <c r="B51" s="34">
        <v>993</v>
      </c>
      <c r="C51" s="53" t="s">
        <v>5</v>
      </c>
      <c r="D51" s="53" t="s">
        <v>134</v>
      </c>
      <c r="E51" s="53" t="s">
        <v>266</v>
      </c>
      <c r="F51" s="53"/>
      <c r="G51" s="59">
        <f aca="true" t="shared" si="3" ref="G51:H55">G52</f>
        <v>2525</v>
      </c>
      <c r="H51" s="59">
        <f t="shared" si="3"/>
        <v>2525</v>
      </c>
    </row>
    <row r="52" spans="1:8" ht="56.25">
      <c r="A52" s="72" t="s">
        <v>285</v>
      </c>
      <c r="B52" s="34">
        <v>993</v>
      </c>
      <c r="C52" s="53" t="s">
        <v>5</v>
      </c>
      <c r="D52" s="53" t="s">
        <v>134</v>
      </c>
      <c r="E52" s="53" t="s">
        <v>286</v>
      </c>
      <c r="F52" s="53"/>
      <c r="G52" s="59">
        <f t="shared" si="3"/>
        <v>2525</v>
      </c>
      <c r="H52" s="59">
        <f t="shared" si="3"/>
        <v>2525</v>
      </c>
    </row>
    <row r="53" spans="1:8" ht="22.5">
      <c r="A53" s="72" t="s">
        <v>287</v>
      </c>
      <c r="B53" s="34">
        <v>993</v>
      </c>
      <c r="C53" s="53" t="s">
        <v>5</v>
      </c>
      <c r="D53" s="53" t="s">
        <v>134</v>
      </c>
      <c r="E53" s="53" t="s">
        <v>288</v>
      </c>
      <c r="F53" s="53"/>
      <c r="G53" s="59">
        <f t="shared" si="3"/>
        <v>2525</v>
      </c>
      <c r="H53" s="59">
        <f t="shared" si="3"/>
        <v>2525</v>
      </c>
    </row>
    <row r="54" spans="1:8" ht="32.25" customHeight="1">
      <c r="A54" s="72" t="s">
        <v>289</v>
      </c>
      <c r="B54" s="34">
        <v>993</v>
      </c>
      <c r="C54" s="53" t="s">
        <v>5</v>
      </c>
      <c r="D54" s="53" t="s">
        <v>134</v>
      </c>
      <c r="E54" s="53" t="s">
        <v>290</v>
      </c>
      <c r="F54" s="53"/>
      <c r="G54" s="59">
        <f t="shared" si="3"/>
        <v>2525</v>
      </c>
      <c r="H54" s="59">
        <f t="shared" si="3"/>
        <v>2525</v>
      </c>
    </row>
    <row r="55" spans="1:8" ht="24" customHeight="1">
      <c r="A55" s="52" t="s">
        <v>107</v>
      </c>
      <c r="B55" s="34">
        <v>993</v>
      </c>
      <c r="C55" s="53" t="s">
        <v>5</v>
      </c>
      <c r="D55" s="53" t="s">
        <v>134</v>
      </c>
      <c r="E55" s="53" t="s">
        <v>290</v>
      </c>
      <c r="F55" s="53" t="s">
        <v>108</v>
      </c>
      <c r="G55" s="59">
        <f t="shared" si="3"/>
        <v>2525</v>
      </c>
      <c r="H55" s="59">
        <f t="shared" si="3"/>
        <v>2525</v>
      </c>
    </row>
    <row r="56" spans="1:8" ht="12.75">
      <c r="A56" s="52" t="s">
        <v>121</v>
      </c>
      <c r="B56" s="34">
        <v>993</v>
      </c>
      <c r="C56" s="53" t="s">
        <v>5</v>
      </c>
      <c r="D56" s="53" t="s">
        <v>134</v>
      </c>
      <c r="E56" s="53" t="s">
        <v>290</v>
      </c>
      <c r="F56" s="53" t="s">
        <v>122</v>
      </c>
      <c r="G56" s="59">
        <v>2525</v>
      </c>
      <c r="H56" s="59">
        <v>2525</v>
      </c>
    </row>
    <row r="57" spans="1:8" ht="45">
      <c r="A57" s="52" t="s">
        <v>221</v>
      </c>
      <c r="B57" s="34">
        <v>993</v>
      </c>
      <c r="C57" s="53" t="s">
        <v>5</v>
      </c>
      <c r="D57" s="53" t="s">
        <v>134</v>
      </c>
      <c r="E57" s="53" t="s">
        <v>217</v>
      </c>
      <c r="F57" s="53"/>
      <c r="G57" s="59">
        <f aca="true" t="shared" si="4" ref="G57:H61">G58</f>
        <v>1500</v>
      </c>
      <c r="H57" s="59">
        <f t="shared" si="4"/>
        <v>1500</v>
      </c>
    </row>
    <row r="58" spans="1:8" ht="67.5">
      <c r="A58" s="52" t="s">
        <v>294</v>
      </c>
      <c r="B58" s="34">
        <v>993</v>
      </c>
      <c r="C58" s="53" t="s">
        <v>5</v>
      </c>
      <c r="D58" s="53" t="s">
        <v>134</v>
      </c>
      <c r="E58" s="53" t="s">
        <v>292</v>
      </c>
      <c r="F58" s="53"/>
      <c r="G58" s="59">
        <f t="shared" si="4"/>
        <v>1500</v>
      </c>
      <c r="H58" s="59">
        <f t="shared" si="4"/>
        <v>1500</v>
      </c>
    </row>
    <row r="59" spans="1:8" ht="33.75">
      <c r="A59" s="52" t="s">
        <v>295</v>
      </c>
      <c r="B59" s="34">
        <v>993</v>
      </c>
      <c r="C59" s="53" t="s">
        <v>5</v>
      </c>
      <c r="D59" s="53" t="s">
        <v>134</v>
      </c>
      <c r="E59" s="53" t="s">
        <v>293</v>
      </c>
      <c r="F59" s="53"/>
      <c r="G59" s="59">
        <f t="shared" si="4"/>
        <v>1500</v>
      </c>
      <c r="H59" s="59">
        <f t="shared" si="4"/>
        <v>1500</v>
      </c>
    </row>
    <row r="60" spans="1:8" ht="22.5">
      <c r="A60" s="52" t="s">
        <v>296</v>
      </c>
      <c r="B60" s="34">
        <v>993</v>
      </c>
      <c r="C60" s="53" t="s">
        <v>5</v>
      </c>
      <c r="D60" s="53" t="s">
        <v>134</v>
      </c>
      <c r="E60" s="53" t="s">
        <v>291</v>
      </c>
      <c r="F60" s="53"/>
      <c r="G60" s="59">
        <f t="shared" si="4"/>
        <v>1500</v>
      </c>
      <c r="H60" s="59">
        <f t="shared" si="4"/>
        <v>1500</v>
      </c>
    </row>
    <row r="61" spans="1:8" ht="33.75">
      <c r="A61" s="52" t="s">
        <v>96</v>
      </c>
      <c r="B61" s="34">
        <v>993</v>
      </c>
      <c r="C61" s="53" t="s">
        <v>5</v>
      </c>
      <c r="D61" s="53" t="s">
        <v>134</v>
      </c>
      <c r="E61" s="53" t="s">
        <v>291</v>
      </c>
      <c r="F61" s="53" t="s">
        <v>97</v>
      </c>
      <c r="G61" s="59">
        <f t="shared" si="4"/>
        <v>1500</v>
      </c>
      <c r="H61" s="59">
        <f t="shared" si="4"/>
        <v>1500</v>
      </c>
    </row>
    <row r="62" spans="1:8" ht="33.75">
      <c r="A62" s="52" t="s">
        <v>98</v>
      </c>
      <c r="B62" s="34">
        <v>993</v>
      </c>
      <c r="C62" s="53" t="s">
        <v>5</v>
      </c>
      <c r="D62" s="53" t="s">
        <v>134</v>
      </c>
      <c r="E62" s="53" t="s">
        <v>291</v>
      </c>
      <c r="F62" s="53" t="s">
        <v>99</v>
      </c>
      <c r="G62" s="59">
        <v>1500</v>
      </c>
      <c r="H62" s="59">
        <v>1500</v>
      </c>
    </row>
    <row r="63" spans="1:8" ht="22.5">
      <c r="A63" s="52" t="s">
        <v>85</v>
      </c>
      <c r="B63" s="34">
        <v>993</v>
      </c>
      <c r="C63" s="53" t="s">
        <v>5</v>
      </c>
      <c r="D63" s="53" t="s">
        <v>134</v>
      </c>
      <c r="E63" s="53" t="s">
        <v>86</v>
      </c>
      <c r="F63" s="53"/>
      <c r="G63" s="59">
        <f aca="true" t="shared" si="5" ref="G63:H69">G64</f>
        <v>4206</v>
      </c>
      <c r="H63" s="59">
        <f t="shared" si="5"/>
        <v>4206</v>
      </c>
    </row>
    <row r="64" spans="1:8" ht="45">
      <c r="A64" s="52" t="s">
        <v>135</v>
      </c>
      <c r="B64" s="34">
        <v>993</v>
      </c>
      <c r="C64" s="53" t="s">
        <v>5</v>
      </c>
      <c r="D64" s="53" t="s">
        <v>134</v>
      </c>
      <c r="E64" s="53" t="s">
        <v>88</v>
      </c>
      <c r="F64" s="53"/>
      <c r="G64" s="59">
        <f t="shared" si="5"/>
        <v>4206</v>
      </c>
      <c r="H64" s="59">
        <f t="shared" si="5"/>
        <v>4206</v>
      </c>
    </row>
    <row r="65" spans="1:8" ht="22.5">
      <c r="A65" s="52" t="s">
        <v>89</v>
      </c>
      <c r="B65" s="34">
        <v>993</v>
      </c>
      <c r="C65" s="53" t="s">
        <v>5</v>
      </c>
      <c r="D65" s="53" t="s">
        <v>134</v>
      </c>
      <c r="E65" s="53" t="s">
        <v>90</v>
      </c>
      <c r="F65" s="53"/>
      <c r="G65" s="59">
        <f t="shared" si="5"/>
        <v>4206</v>
      </c>
      <c r="H65" s="59">
        <f t="shared" si="5"/>
        <v>4206</v>
      </c>
    </row>
    <row r="66" spans="1:8" ht="33.75">
      <c r="A66" s="52" t="s">
        <v>137</v>
      </c>
      <c r="B66" s="34">
        <v>993</v>
      </c>
      <c r="C66" s="53" t="s">
        <v>5</v>
      </c>
      <c r="D66" s="53" t="s">
        <v>134</v>
      </c>
      <c r="E66" s="53" t="s">
        <v>136</v>
      </c>
      <c r="F66" s="53"/>
      <c r="G66" s="59">
        <f>G67+G69</f>
        <v>4206</v>
      </c>
      <c r="H66" s="59">
        <f>H67+H69</f>
        <v>4206</v>
      </c>
    </row>
    <row r="67" spans="1:8" ht="33.75">
      <c r="A67" s="52" t="s">
        <v>96</v>
      </c>
      <c r="B67" s="34">
        <v>993</v>
      </c>
      <c r="C67" s="53" t="s">
        <v>5</v>
      </c>
      <c r="D67" s="53" t="s">
        <v>134</v>
      </c>
      <c r="E67" s="53" t="s">
        <v>136</v>
      </c>
      <c r="F67" s="53" t="s">
        <v>97</v>
      </c>
      <c r="G67" s="59">
        <f>G68</f>
        <v>500</v>
      </c>
      <c r="H67" s="59">
        <f>H68</f>
        <v>500</v>
      </c>
    </row>
    <row r="68" spans="1:8" ht="33.75">
      <c r="A68" s="52" t="s">
        <v>98</v>
      </c>
      <c r="B68" s="34">
        <v>993</v>
      </c>
      <c r="C68" s="53" t="s">
        <v>5</v>
      </c>
      <c r="D68" s="53" t="s">
        <v>134</v>
      </c>
      <c r="E68" s="53" t="s">
        <v>136</v>
      </c>
      <c r="F68" s="53" t="s">
        <v>99</v>
      </c>
      <c r="G68" s="59">
        <v>500</v>
      </c>
      <c r="H68" s="59">
        <v>500</v>
      </c>
    </row>
    <row r="69" spans="1:8" ht="12.75">
      <c r="A69" s="52" t="s">
        <v>107</v>
      </c>
      <c r="B69" s="34">
        <v>993</v>
      </c>
      <c r="C69" s="53" t="s">
        <v>5</v>
      </c>
      <c r="D69" s="53" t="s">
        <v>134</v>
      </c>
      <c r="E69" s="53" t="s">
        <v>136</v>
      </c>
      <c r="F69" s="53" t="s">
        <v>108</v>
      </c>
      <c r="G69" s="59">
        <f t="shared" si="5"/>
        <v>3706</v>
      </c>
      <c r="H69" s="59">
        <f t="shared" si="5"/>
        <v>3706</v>
      </c>
    </row>
    <row r="70" spans="1:8" ht="12.75">
      <c r="A70" s="52" t="s">
        <v>121</v>
      </c>
      <c r="B70" s="34">
        <v>993</v>
      </c>
      <c r="C70" s="53" t="s">
        <v>5</v>
      </c>
      <c r="D70" s="53" t="s">
        <v>134</v>
      </c>
      <c r="E70" s="53" t="s">
        <v>136</v>
      </c>
      <c r="F70" s="53" t="s">
        <v>122</v>
      </c>
      <c r="G70" s="59">
        <v>3706</v>
      </c>
      <c r="H70" s="59">
        <v>3706</v>
      </c>
    </row>
    <row r="71" spans="1:8" ht="12.75">
      <c r="A71" s="54" t="s">
        <v>53</v>
      </c>
      <c r="B71" s="34">
        <v>993</v>
      </c>
      <c r="C71" s="55" t="s">
        <v>20</v>
      </c>
      <c r="D71" s="55"/>
      <c r="E71" s="55"/>
      <c r="F71" s="55"/>
      <c r="G71" s="58">
        <f aca="true" t="shared" si="6" ref="G71:H73">G72</f>
        <v>103678</v>
      </c>
      <c r="H71" s="58">
        <f t="shared" si="6"/>
        <v>103678</v>
      </c>
    </row>
    <row r="72" spans="1:8" ht="22.5">
      <c r="A72" s="52" t="s">
        <v>109</v>
      </c>
      <c r="B72" s="34">
        <v>993</v>
      </c>
      <c r="C72" s="53" t="s">
        <v>20</v>
      </c>
      <c r="D72" s="53" t="s">
        <v>18</v>
      </c>
      <c r="E72" s="53"/>
      <c r="F72" s="53"/>
      <c r="G72" s="59">
        <f t="shared" si="6"/>
        <v>103678</v>
      </c>
      <c r="H72" s="59">
        <f t="shared" si="6"/>
        <v>103678</v>
      </c>
    </row>
    <row r="73" spans="1:8" ht="33.75">
      <c r="A73" s="52" t="s">
        <v>100</v>
      </c>
      <c r="B73" s="34">
        <v>993</v>
      </c>
      <c r="C73" s="53" t="s">
        <v>20</v>
      </c>
      <c r="D73" s="53" t="s">
        <v>18</v>
      </c>
      <c r="E73" s="53" t="s">
        <v>101</v>
      </c>
      <c r="F73" s="53"/>
      <c r="G73" s="59">
        <f t="shared" si="6"/>
        <v>103678</v>
      </c>
      <c r="H73" s="59">
        <f t="shared" si="6"/>
        <v>103678</v>
      </c>
    </row>
    <row r="74" spans="1:8" ht="67.5">
      <c r="A74" s="52" t="s">
        <v>102</v>
      </c>
      <c r="B74" s="34">
        <v>993</v>
      </c>
      <c r="C74" s="53" t="s">
        <v>20</v>
      </c>
      <c r="D74" s="53" t="s">
        <v>18</v>
      </c>
      <c r="E74" s="53" t="s">
        <v>103</v>
      </c>
      <c r="F74" s="53"/>
      <c r="G74" s="59">
        <f>G76</f>
        <v>103678</v>
      </c>
      <c r="H74" s="59">
        <f>H76</f>
        <v>103678</v>
      </c>
    </row>
    <row r="75" spans="1:8" ht="78.75">
      <c r="A75" s="52" t="s">
        <v>110</v>
      </c>
      <c r="B75" s="34">
        <v>993</v>
      </c>
      <c r="C75" s="53" t="s">
        <v>20</v>
      </c>
      <c r="D75" s="53" t="s">
        <v>18</v>
      </c>
      <c r="E75" s="53" t="s">
        <v>111</v>
      </c>
      <c r="F75" s="53"/>
      <c r="G75" s="59">
        <f>G76</f>
        <v>103678</v>
      </c>
      <c r="H75" s="59">
        <f>H76</f>
        <v>103678</v>
      </c>
    </row>
    <row r="76" spans="1:8" ht="56.25">
      <c r="A76" s="52" t="s">
        <v>112</v>
      </c>
      <c r="B76" s="34">
        <v>993</v>
      </c>
      <c r="C76" s="53" t="s">
        <v>20</v>
      </c>
      <c r="D76" s="53" t="s">
        <v>18</v>
      </c>
      <c r="E76" s="53" t="s">
        <v>113</v>
      </c>
      <c r="F76" s="53"/>
      <c r="G76" s="59">
        <f>G77+G79</f>
        <v>103678</v>
      </c>
      <c r="H76" s="59">
        <f>H77+H79</f>
        <v>103678</v>
      </c>
    </row>
    <row r="77" spans="1:8" ht="67.5">
      <c r="A77" s="52" t="s">
        <v>92</v>
      </c>
      <c r="B77" s="34">
        <v>993</v>
      </c>
      <c r="C77" s="53" t="s">
        <v>20</v>
      </c>
      <c r="D77" s="53" t="s">
        <v>18</v>
      </c>
      <c r="E77" s="53" t="s">
        <v>113</v>
      </c>
      <c r="F77" s="53" t="s">
        <v>93</v>
      </c>
      <c r="G77" s="59">
        <f>G78</f>
        <v>95558.26</v>
      </c>
      <c r="H77" s="59">
        <f>H78</f>
        <v>95558.26</v>
      </c>
    </row>
    <row r="78" spans="1:8" ht="33.75">
      <c r="A78" s="52" t="s">
        <v>94</v>
      </c>
      <c r="B78" s="34">
        <v>993</v>
      </c>
      <c r="C78" s="53" t="s">
        <v>20</v>
      </c>
      <c r="D78" s="53" t="s">
        <v>18</v>
      </c>
      <c r="E78" s="53" t="s">
        <v>113</v>
      </c>
      <c r="F78" s="53" t="s">
        <v>95</v>
      </c>
      <c r="G78" s="59">
        <v>95558.26</v>
      </c>
      <c r="H78" s="59">
        <v>95558.26</v>
      </c>
    </row>
    <row r="79" spans="1:8" ht="33.75">
      <c r="A79" s="52" t="s">
        <v>96</v>
      </c>
      <c r="B79" s="34">
        <v>993</v>
      </c>
      <c r="C79" s="53" t="s">
        <v>20</v>
      </c>
      <c r="D79" s="53" t="s">
        <v>18</v>
      </c>
      <c r="E79" s="53" t="s">
        <v>113</v>
      </c>
      <c r="F79" s="53" t="s">
        <v>97</v>
      </c>
      <c r="G79" s="59">
        <f>G80</f>
        <v>8119.74</v>
      </c>
      <c r="H79" s="59">
        <f>H80</f>
        <v>8119.74</v>
      </c>
    </row>
    <row r="80" spans="1:8" ht="33.75">
      <c r="A80" s="52" t="s">
        <v>98</v>
      </c>
      <c r="B80" s="34">
        <v>993</v>
      </c>
      <c r="C80" s="53" t="s">
        <v>20</v>
      </c>
      <c r="D80" s="53" t="s">
        <v>18</v>
      </c>
      <c r="E80" s="53" t="s">
        <v>113</v>
      </c>
      <c r="F80" s="53" t="s">
        <v>99</v>
      </c>
      <c r="G80" s="59">
        <v>8119.74</v>
      </c>
      <c r="H80" s="59">
        <v>8119.74</v>
      </c>
    </row>
    <row r="81" spans="1:8" ht="22.5">
      <c r="A81" s="54" t="s">
        <v>214</v>
      </c>
      <c r="B81" s="60">
        <v>993</v>
      </c>
      <c r="C81" s="55" t="s">
        <v>18</v>
      </c>
      <c r="D81" s="55"/>
      <c r="E81" s="55"/>
      <c r="F81" s="55"/>
      <c r="G81" s="58">
        <f aca="true" t="shared" si="7" ref="G81:H87">G82</f>
        <v>19415</v>
      </c>
      <c r="H81" s="58">
        <f t="shared" si="7"/>
        <v>19415</v>
      </c>
    </row>
    <row r="82" spans="1:8" ht="12.75">
      <c r="A82" s="52" t="s">
        <v>215</v>
      </c>
      <c r="B82" s="34">
        <v>993</v>
      </c>
      <c r="C82" s="53" t="s">
        <v>18</v>
      </c>
      <c r="D82" s="53" t="s">
        <v>216</v>
      </c>
      <c r="E82" s="53"/>
      <c r="F82" s="53"/>
      <c r="G82" s="59">
        <f t="shared" si="7"/>
        <v>19415</v>
      </c>
      <c r="H82" s="59">
        <f t="shared" si="7"/>
        <v>19415</v>
      </c>
    </row>
    <row r="83" spans="1:8" ht="45">
      <c r="A83" s="72" t="s">
        <v>221</v>
      </c>
      <c r="B83" s="34">
        <v>993</v>
      </c>
      <c r="C83" s="53" t="s">
        <v>18</v>
      </c>
      <c r="D83" s="53" t="s">
        <v>216</v>
      </c>
      <c r="E83" s="53" t="s">
        <v>217</v>
      </c>
      <c r="F83" s="53"/>
      <c r="G83" s="59">
        <f t="shared" si="7"/>
        <v>19415</v>
      </c>
      <c r="H83" s="59">
        <f t="shared" si="7"/>
        <v>19415</v>
      </c>
    </row>
    <row r="84" spans="1:8" ht="90">
      <c r="A84" s="72" t="s">
        <v>222</v>
      </c>
      <c r="B84" s="34">
        <v>993</v>
      </c>
      <c r="C84" s="53" t="s">
        <v>18</v>
      </c>
      <c r="D84" s="53" t="s">
        <v>216</v>
      </c>
      <c r="E84" s="53" t="s">
        <v>218</v>
      </c>
      <c r="F84" s="53"/>
      <c r="G84" s="59">
        <f t="shared" si="7"/>
        <v>19415</v>
      </c>
      <c r="H84" s="59">
        <f t="shared" si="7"/>
        <v>19415</v>
      </c>
    </row>
    <row r="85" spans="1:8" ht="90">
      <c r="A85" s="72" t="s">
        <v>223</v>
      </c>
      <c r="B85" s="34">
        <v>993</v>
      </c>
      <c r="C85" s="53" t="s">
        <v>18</v>
      </c>
      <c r="D85" s="53" t="s">
        <v>216</v>
      </c>
      <c r="E85" s="53" t="s">
        <v>219</v>
      </c>
      <c r="F85" s="53"/>
      <c r="G85" s="59">
        <f t="shared" si="7"/>
        <v>19415</v>
      </c>
      <c r="H85" s="59">
        <f t="shared" si="7"/>
        <v>19415</v>
      </c>
    </row>
    <row r="86" spans="1:8" ht="22.5">
      <c r="A86" s="72" t="s">
        <v>224</v>
      </c>
      <c r="B86" s="34">
        <v>993</v>
      </c>
      <c r="C86" s="53" t="s">
        <v>18</v>
      </c>
      <c r="D86" s="53" t="s">
        <v>216</v>
      </c>
      <c r="E86" s="53" t="s">
        <v>220</v>
      </c>
      <c r="F86" s="53"/>
      <c r="G86" s="59">
        <f t="shared" si="7"/>
        <v>19415</v>
      </c>
      <c r="H86" s="59">
        <f t="shared" si="7"/>
        <v>19415</v>
      </c>
    </row>
    <row r="87" spans="1:8" ht="33.75">
      <c r="A87" s="52" t="s">
        <v>96</v>
      </c>
      <c r="B87" s="34">
        <v>993</v>
      </c>
      <c r="C87" s="53" t="s">
        <v>18</v>
      </c>
      <c r="D87" s="53" t="s">
        <v>216</v>
      </c>
      <c r="E87" s="53" t="s">
        <v>220</v>
      </c>
      <c r="F87" s="53" t="s">
        <v>97</v>
      </c>
      <c r="G87" s="59">
        <f t="shared" si="7"/>
        <v>19415</v>
      </c>
      <c r="H87" s="59">
        <f t="shared" si="7"/>
        <v>19415</v>
      </c>
    </row>
    <row r="88" spans="1:8" ht="33.75">
      <c r="A88" s="52" t="s">
        <v>98</v>
      </c>
      <c r="B88" s="34">
        <v>993</v>
      </c>
      <c r="C88" s="53" t="s">
        <v>18</v>
      </c>
      <c r="D88" s="53" t="s">
        <v>216</v>
      </c>
      <c r="E88" s="53" t="s">
        <v>220</v>
      </c>
      <c r="F88" s="53" t="s">
        <v>99</v>
      </c>
      <c r="G88" s="59">
        <v>19415</v>
      </c>
      <c r="H88" s="59">
        <v>19415</v>
      </c>
    </row>
    <row r="89" spans="1:8" ht="24" customHeight="1">
      <c r="A89" s="54" t="s">
        <v>54</v>
      </c>
      <c r="B89" s="34">
        <v>993</v>
      </c>
      <c r="C89" s="55" t="s">
        <v>52</v>
      </c>
      <c r="D89" s="55"/>
      <c r="E89" s="55"/>
      <c r="F89" s="55"/>
      <c r="G89" s="58">
        <f>G90+G106</f>
        <v>6647034.58</v>
      </c>
      <c r="H89" s="58">
        <f>H90+H106</f>
        <v>6647034.58</v>
      </c>
    </row>
    <row r="90" spans="1:8" ht="40.5" customHeight="1">
      <c r="A90" s="52" t="s">
        <v>114</v>
      </c>
      <c r="B90" s="34">
        <v>993</v>
      </c>
      <c r="C90" s="53" t="s">
        <v>52</v>
      </c>
      <c r="D90" s="53" t="s">
        <v>62</v>
      </c>
      <c r="E90" s="53"/>
      <c r="F90" s="53"/>
      <c r="G90" s="59">
        <f>G91+G97</f>
        <v>6631034.58</v>
      </c>
      <c r="H90" s="59">
        <f>H91+H97</f>
        <v>6631034.58</v>
      </c>
    </row>
    <row r="91" spans="1:8" ht="52.5" customHeight="1">
      <c r="A91" s="72" t="s">
        <v>300</v>
      </c>
      <c r="B91" s="34">
        <v>993</v>
      </c>
      <c r="C91" s="53" t="s">
        <v>52</v>
      </c>
      <c r="D91" s="53" t="s">
        <v>62</v>
      </c>
      <c r="E91" s="53" t="s">
        <v>297</v>
      </c>
      <c r="F91" s="53"/>
      <c r="G91" s="59">
        <f aca="true" t="shared" si="8" ref="G91:H95">G92</f>
        <v>5527990.03</v>
      </c>
      <c r="H91" s="59">
        <f t="shared" si="8"/>
        <v>5527990.03</v>
      </c>
    </row>
    <row r="92" spans="1:8" ht="52.5" customHeight="1">
      <c r="A92" s="72" t="s">
        <v>301</v>
      </c>
      <c r="B92" s="34">
        <v>993</v>
      </c>
      <c r="C92" s="53" t="s">
        <v>52</v>
      </c>
      <c r="D92" s="53" t="s">
        <v>62</v>
      </c>
      <c r="E92" s="53" t="s">
        <v>298</v>
      </c>
      <c r="F92" s="53"/>
      <c r="G92" s="59">
        <f t="shared" si="8"/>
        <v>5527990.03</v>
      </c>
      <c r="H92" s="59">
        <f t="shared" si="8"/>
        <v>5527990.03</v>
      </c>
    </row>
    <row r="93" spans="1:8" ht="22.5" customHeight="1">
      <c r="A93" s="72" t="s">
        <v>264</v>
      </c>
      <c r="B93" s="34">
        <v>993</v>
      </c>
      <c r="C93" s="53" t="s">
        <v>52</v>
      </c>
      <c r="D93" s="53" t="s">
        <v>62</v>
      </c>
      <c r="E93" s="53" t="s">
        <v>299</v>
      </c>
      <c r="F93" s="53"/>
      <c r="G93" s="59">
        <f t="shared" si="8"/>
        <v>5527990.03</v>
      </c>
      <c r="H93" s="59">
        <f t="shared" si="8"/>
        <v>5527990.03</v>
      </c>
    </row>
    <row r="94" spans="1:8" ht="33.75">
      <c r="A94" s="72" t="s">
        <v>265</v>
      </c>
      <c r="B94" s="34">
        <v>993</v>
      </c>
      <c r="C94" s="53" t="s">
        <v>52</v>
      </c>
      <c r="D94" s="53" t="s">
        <v>62</v>
      </c>
      <c r="E94" s="53" t="s">
        <v>302</v>
      </c>
      <c r="F94" s="53"/>
      <c r="G94" s="59">
        <f t="shared" si="8"/>
        <v>5527990.03</v>
      </c>
      <c r="H94" s="59">
        <f t="shared" si="8"/>
        <v>5527990.03</v>
      </c>
    </row>
    <row r="95" spans="1:8" ht="33.75">
      <c r="A95" s="52" t="s">
        <v>96</v>
      </c>
      <c r="B95" s="34">
        <v>993</v>
      </c>
      <c r="C95" s="53" t="s">
        <v>52</v>
      </c>
      <c r="D95" s="53" t="s">
        <v>62</v>
      </c>
      <c r="E95" s="53" t="s">
        <v>302</v>
      </c>
      <c r="F95" s="53" t="s">
        <v>97</v>
      </c>
      <c r="G95" s="59">
        <f t="shared" si="8"/>
        <v>5527990.03</v>
      </c>
      <c r="H95" s="59">
        <f t="shared" si="8"/>
        <v>5527990.03</v>
      </c>
    </row>
    <row r="96" spans="1:8" ht="33.75">
      <c r="A96" s="52" t="s">
        <v>98</v>
      </c>
      <c r="B96" s="34">
        <v>993</v>
      </c>
      <c r="C96" s="53" t="s">
        <v>52</v>
      </c>
      <c r="D96" s="53" t="s">
        <v>62</v>
      </c>
      <c r="E96" s="53" t="s">
        <v>302</v>
      </c>
      <c r="F96" s="53" t="s">
        <v>99</v>
      </c>
      <c r="G96" s="59">
        <v>5527990.03</v>
      </c>
      <c r="H96" s="59">
        <v>5527990.03</v>
      </c>
    </row>
    <row r="97" spans="1:8" ht="22.5">
      <c r="A97" s="52" t="s">
        <v>115</v>
      </c>
      <c r="B97" s="34">
        <v>993</v>
      </c>
      <c r="C97" s="53" t="s">
        <v>52</v>
      </c>
      <c r="D97" s="53" t="s">
        <v>62</v>
      </c>
      <c r="E97" s="53" t="s">
        <v>116</v>
      </c>
      <c r="F97" s="53"/>
      <c r="G97" s="59">
        <f>G98</f>
        <v>1103044.55</v>
      </c>
      <c r="H97" s="59">
        <f>H98</f>
        <v>1103044.55</v>
      </c>
    </row>
    <row r="98" spans="1:8" ht="33.75">
      <c r="A98" s="52" t="s">
        <v>117</v>
      </c>
      <c r="B98" s="34">
        <v>993</v>
      </c>
      <c r="C98" s="53" t="s">
        <v>52</v>
      </c>
      <c r="D98" s="53" t="s">
        <v>62</v>
      </c>
      <c r="E98" s="53" t="s">
        <v>118</v>
      </c>
      <c r="F98" s="53"/>
      <c r="G98" s="59">
        <f>G99</f>
        <v>1103044.55</v>
      </c>
      <c r="H98" s="59">
        <f>H99</f>
        <v>1103044.55</v>
      </c>
    </row>
    <row r="99" spans="1:8" ht="45">
      <c r="A99" s="52" t="s">
        <v>119</v>
      </c>
      <c r="B99" s="34">
        <v>993</v>
      </c>
      <c r="C99" s="53" t="s">
        <v>52</v>
      </c>
      <c r="D99" s="53" t="s">
        <v>62</v>
      </c>
      <c r="E99" s="53" t="s">
        <v>207</v>
      </c>
      <c r="F99" s="53"/>
      <c r="G99" s="59">
        <f>G100+G103</f>
        <v>1103044.55</v>
      </c>
      <c r="H99" s="59">
        <f>H100+H103</f>
        <v>1103044.55</v>
      </c>
    </row>
    <row r="100" spans="1:8" ht="56.25">
      <c r="A100" s="52" t="s">
        <v>120</v>
      </c>
      <c r="B100" s="34">
        <v>993</v>
      </c>
      <c r="C100" s="53" t="s">
        <v>52</v>
      </c>
      <c r="D100" s="53" t="s">
        <v>62</v>
      </c>
      <c r="E100" s="53" t="s">
        <v>208</v>
      </c>
      <c r="F100" s="53"/>
      <c r="G100" s="59">
        <f>G101</f>
        <v>291144.55</v>
      </c>
      <c r="H100" s="59">
        <f>H101</f>
        <v>291144.55</v>
      </c>
    </row>
    <row r="101" spans="1:8" ht="33.75">
      <c r="A101" s="52" t="s">
        <v>96</v>
      </c>
      <c r="B101" s="34">
        <v>993</v>
      </c>
      <c r="C101" s="53" t="s">
        <v>52</v>
      </c>
      <c r="D101" s="53" t="s">
        <v>62</v>
      </c>
      <c r="E101" s="53" t="s">
        <v>208</v>
      </c>
      <c r="F101" s="53" t="s">
        <v>97</v>
      </c>
      <c r="G101" s="59">
        <f>G102</f>
        <v>291144.55</v>
      </c>
      <c r="H101" s="59">
        <f>H102</f>
        <v>291144.55</v>
      </c>
    </row>
    <row r="102" spans="1:8" ht="33.75">
      <c r="A102" s="52" t="s">
        <v>98</v>
      </c>
      <c r="B102" s="34">
        <v>993</v>
      </c>
      <c r="C102" s="53" t="s">
        <v>52</v>
      </c>
      <c r="D102" s="53" t="s">
        <v>62</v>
      </c>
      <c r="E102" s="53" t="s">
        <v>208</v>
      </c>
      <c r="F102" s="53" t="s">
        <v>99</v>
      </c>
      <c r="G102" s="59">
        <v>291144.55</v>
      </c>
      <c r="H102" s="59">
        <v>291144.55</v>
      </c>
    </row>
    <row r="103" spans="1:8" ht="56.25">
      <c r="A103" s="52" t="s">
        <v>120</v>
      </c>
      <c r="B103" s="34">
        <v>993</v>
      </c>
      <c r="C103" s="53" t="s">
        <v>52</v>
      </c>
      <c r="D103" s="53" t="s">
        <v>62</v>
      </c>
      <c r="E103" s="53" t="s">
        <v>209</v>
      </c>
      <c r="F103" s="53"/>
      <c r="G103" s="59">
        <f>G104</f>
        <v>811900</v>
      </c>
      <c r="H103" s="59">
        <f>H104</f>
        <v>811900</v>
      </c>
    </row>
    <row r="104" spans="1:8" ht="33.75">
      <c r="A104" s="52" t="s">
        <v>96</v>
      </c>
      <c r="B104" s="34">
        <v>993</v>
      </c>
      <c r="C104" s="53" t="s">
        <v>52</v>
      </c>
      <c r="D104" s="53" t="s">
        <v>62</v>
      </c>
      <c r="E104" s="53" t="s">
        <v>209</v>
      </c>
      <c r="F104" s="53" t="s">
        <v>97</v>
      </c>
      <c r="G104" s="59">
        <f>G105</f>
        <v>811900</v>
      </c>
      <c r="H104" s="59">
        <f>H105</f>
        <v>811900</v>
      </c>
    </row>
    <row r="105" spans="1:8" ht="33.75">
      <c r="A105" s="52" t="s">
        <v>98</v>
      </c>
      <c r="B105" s="34">
        <v>993</v>
      </c>
      <c r="C105" s="53" t="s">
        <v>52</v>
      </c>
      <c r="D105" s="53" t="s">
        <v>62</v>
      </c>
      <c r="E105" s="53" t="s">
        <v>209</v>
      </c>
      <c r="F105" s="53" t="s">
        <v>99</v>
      </c>
      <c r="G105" s="59">
        <v>811900</v>
      </c>
      <c r="H105" s="59">
        <v>811900</v>
      </c>
    </row>
    <row r="106" spans="1:8" ht="22.5">
      <c r="A106" s="52" t="s">
        <v>138</v>
      </c>
      <c r="B106" s="34">
        <v>993</v>
      </c>
      <c r="C106" s="53" t="s">
        <v>52</v>
      </c>
      <c r="D106" s="53" t="s">
        <v>139</v>
      </c>
      <c r="E106" s="53"/>
      <c r="F106" s="53"/>
      <c r="G106" s="59">
        <f aca="true" t="shared" si="9" ref="G106:H111">G107</f>
        <v>16000</v>
      </c>
      <c r="H106" s="59">
        <f t="shared" si="9"/>
        <v>16000</v>
      </c>
    </row>
    <row r="107" spans="1:8" ht="22.5">
      <c r="A107" s="72" t="s">
        <v>269</v>
      </c>
      <c r="B107" s="34">
        <v>993</v>
      </c>
      <c r="C107" s="53" t="s">
        <v>52</v>
      </c>
      <c r="D107" s="53" t="s">
        <v>139</v>
      </c>
      <c r="E107" s="53" t="s">
        <v>266</v>
      </c>
      <c r="F107" s="53"/>
      <c r="G107" s="59">
        <f t="shared" si="9"/>
        <v>16000</v>
      </c>
      <c r="H107" s="59">
        <f t="shared" si="9"/>
        <v>16000</v>
      </c>
    </row>
    <row r="108" spans="1:8" ht="45">
      <c r="A108" s="72" t="s">
        <v>270</v>
      </c>
      <c r="B108" s="34">
        <v>993</v>
      </c>
      <c r="C108" s="53" t="s">
        <v>52</v>
      </c>
      <c r="D108" s="53" t="s">
        <v>139</v>
      </c>
      <c r="E108" s="53" t="s">
        <v>267</v>
      </c>
      <c r="F108" s="53"/>
      <c r="G108" s="59">
        <f t="shared" si="9"/>
        <v>16000</v>
      </c>
      <c r="H108" s="59">
        <f t="shared" si="9"/>
        <v>16000</v>
      </c>
    </row>
    <row r="109" spans="1:8" ht="56.25">
      <c r="A109" s="72" t="s">
        <v>271</v>
      </c>
      <c r="B109" s="34">
        <v>993</v>
      </c>
      <c r="C109" s="53" t="s">
        <v>52</v>
      </c>
      <c r="D109" s="53" t="s">
        <v>139</v>
      </c>
      <c r="E109" s="53" t="s">
        <v>268</v>
      </c>
      <c r="F109" s="53"/>
      <c r="G109" s="59">
        <f t="shared" si="9"/>
        <v>16000</v>
      </c>
      <c r="H109" s="59">
        <f t="shared" si="9"/>
        <v>16000</v>
      </c>
    </row>
    <row r="110" spans="1:8" ht="56.25">
      <c r="A110" s="72" t="s">
        <v>328</v>
      </c>
      <c r="B110" s="34">
        <v>993</v>
      </c>
      <c r="C110" s="53" t="s">
        <v>52</v>
      </c>
      <c r="D110" s="53" t="s">
        <v>139</v>
      </c>
      <c r="E110" s="53" t="s">
        <v>329</v>
      </c>
      <c r="F110" s="53"/>
      <c r="G110" s="59">
        <f t="shared" si="9"/>
        <v>16000</v>
      </c>
      <c r="H110" s="59">
        <f t="shared" si="9"/>
        <v>16000</v>
      </c>
    </row>
    <row r="111" spans="1:8" s="24" customFormat="1" ht="33.75">
      <c r="A111" s="52" t="s">
        <v>96</v>
      </c>
      <c r="B111" s="34">
        <v>993</v>
      </c>
      <c r="C111" s="53" t="s">
        <v>52</v>
      </c>
      <c r="D111" s="53" t="s">
        <v>139</v>
      </c>
      <c r="E111" s="53" t="s">
        <v>329</v>
      </c>
      <c r="F111" s="53" t="s">
        <v>97</v>
      </c>
      <c r="G111" s="59">
        <f t="shared" si="9"/>
        <v>16000</v>
      </c>
      <c r="H111" s="59">
        <f t="shared" si="9"/>
        <v>16000</v>
      </c>
    </row>
    <row r="112" spans="1:8" ht="33.75">
      <c r="A112" s="52" t="s">
        <v>98</v>
      </c>
      <c r="B112" s="34">
        <v>993</v>
      </c>
      <c r="C112" s="53" t="s">
        <v>52</v>
      </c>
      <c r="D112" s="53" t="s">
        <v>139</v>
      </c>
      <c r="E112" s="53" t="s">
        <v>329</v>
      </c>
      <c r="F112" s="53" t="s">
        <v>99</v>
      </c>
      <c r="G112" s="59">
        <v>16000</v>
      </c>
      <c r="H112" s="59">
        <v>16000</v>
      </c>
    </row>
    <row r="113" spans="1:8" ht="12.75">
      <c r="A113" s="54" t="s">
        <v>13</v>
      </c>
      <c r="B113" s="60">
        <v>993</v>
      </c>
      <c r="C113" s="55" t="s">
        <v>12</v>
      </c>
      <c r="D113" s="55"/>
      <c r="E113" s="55"/>
      <c r="F113" s="55"/>
      <c r="G113" s="58">
        <f>G115+G121+G146+G174</f>
        <v>7616170.32</v>
      </c>
      <c r="H113" s="58">
        <f>H115+H121+H146+H174</f>
        <v>7613433.51</v>
      </c>
    </row>
    <row r="114" spans="1:8" ht="12.75">
      <c r="A114" s="52" t="s">
        <v>332</v>
      </c>
      <c r="B114" s="34">
        <v>993</v>
      </c>
      <c r="C114" s="53" t="s">
        <v>12</v>
      </c>
      <c r="D114" s="53" t="s">
        <v>5</v>
      </c>
      <c r="E114" s="55"/>
      <c r="F114" s="55"/>
      <c r="G114" s="58">
        <f>G115</f>
        <v>3069885</v>
      </c>
      <c r="H114" s="58">
        <f>H115</f>
        <v>3069885</v>
      </c>
    </row>
    <row r="115" spans="1:8" ht="37.5" customHeight="1">
      <c r="A115" s="72" t="s">
        <v>186</v>
      </c>
      <c r="B115" s="34">
        <v>993</v>
      </c>
      <c r="C115" s="53" t="s">
        <v>12</v>
      </c>
      <c r="D115" s="53" t="s">
        <v>5</v>
      </c>
      <c r="E115" s="53" t="s">
        <v>187</v>
      </c>
      <c r="F115" s="53"/>
      <c r="G115" s="59">
        <f aca="true" t="shared" si="10" ref="G115:H119">G116</f>
        <v>3069885</v>
      </c>
      <c r="H115" s="59">
        <f t="shared" si="10"/>
        <v>3069885</v>
      </c>
    </row>
    <row r="116" spans="1:8" ht="42.75" customHeight="1">
      <c r="A116" s="72" t="s">
        <v>188</v>
      </c>
      <c r="B116" s="34">
        <v>993</v>
      </c>
      <c r="C116" s="53" t="s">
        <v>12</v>
      </c>
      <c r="D116" s="53" t="s">
        <v>5</v>
      </c>
      <c r="E116" s="53" t="s">
        <v>189</v>
      </c>
      <c r="F116" s="53"/>
      <c r="G116" s="59">
        <f t="shared" si="10"/>
        <v>3069885</v>
      </c>
      <c r="H116" s="59">
        <f t="shared" si="10"/>
        <v>3069885</v>
      </c>
    </row>
    <row r="117" spans="1:8" ht="27.75" customHeight="1">
      <c r="A117" s="72" t="s">
        <v>190</v>
      </c>
      <c r="B117" s="34">
        <v>993</v>
      </c>
      <c r="C117" s="53" t="s">
        <v>12</v>
      </c>
      <c r="D117" s="53" t="s">
        <v>5</v>
      </c>
      <c r="E117" s="53" t="s">
        <v>191</v>
      </c>
      <c r="F117" s="53"/>
      <c r="G117" s="59">
        <f t="shared" si="10"/>
        <v>3069885</v>
      </c>
      <c r="H117" s="59">
        <f t="shared" si="10"/>
        <v>3069885</v>
      </c>
    </row>
    <row r="118" spans="1:8" ht="75" customHeight="1">
      <c r="A118" s="72" t="s">
        <v>331</v>
      </c>
      <c r="B118" s="34">
        <v>993</v>
      </c>
      <c r="C118" s="53" t="s">
        <v>12</v>
      </c>
      <c r="D118" s="53" t="s">
        <v>5</v>
      </c>
      <c r="E118" s="53" t="s">
        <v>330</v>
      </c>
      <c r="F118" s="53"/>
      <c r="G118" s="59">
        <f t="shared" si="10"/>
        <v>3069885</v>
      </c>
      <c r="H118" s="59">
        <f t="shared" si="10"/>
        <v>3069885</v>
      </c>
    </row>
    <row r="119" spans="1:8" ht="33" customHeight="1">
      <c r="A119" s="52" t="s">
        <v>225</v>
      </c>
      <c r="B119" s="34">
        <v>993</v>
      </c>
      <c r="C119" s="53" t="s">
        <v>12</v>
      </c>
      <c r="D119" s="53" t="s">
        <v>5</v>
      </c>
      <c r="E119" s="53" t="s">
        <v>330</v>
      </c>
      <c r="F119" s="53" t="s">
        <v>227</v>
      </c>
      <c r="G119" s="59">
        <f t="shared" si="10"/>
        <v>3069885</v>
      </c>
      <c r="H119" s="59">
        <f t="shared" si="10"/>
        <v>3069885</v>
      </c>
    </row>
    <row r="120" spans="1:8" ht="12.75">
      <c r="A120" s="52" t="s">
        <v>226</v>
      </c>
      <c r="B120" s="34">
        <v>993</v>
      </c>
      <c r="C120" s="53" t="s">
        <v>12</v>
      </c>
      <c r="D120" s="53" t="s">
        <v>5</v>
      </c>
      <c r="E120" s="53" t="s">
        <v>330</v>
      </c>
      <c r="F120" s="53" t="s">
        <v>228</v>
      </c>
      <c r="G120" s="59">
        <v>3069885</v>
      </c>
      <c r="H120" s="59">
        <v>3069885</v>
      </c>
    </row>
    <row r="121" spans="1:8" ht="12.75">
      <c r="A121" s="52" t="s">
        <v>21</v>
      </c>
      <c r="B121" s="34">
        <v>993</v>
      </c>
      <c r="C121" s="53" t="s">
        <v>12</v>
      </c>
      <c r="D121" s="53" t="s">
        <v>20</v>
      </c>
      <c r="E121" s="53"/>
      <c r="F121" s="53"/>
      <c r="G121" s="59">
        <f>G122+G140</f>
        <v>3253178.04</v>
      </c>
      <c r="H121" s="59">
        <f>H122+H140</f>
        <v>3253174.58</v>
      </c>
    </row>
    <row r="122" spans="1:8" ht="33.75">
      <c r="A122" s="72" t="s">
        <v>166</v>
      </c>
      <c r="B122" s="34">
        <v>993</v>
      </c>
      <c r="C122" s="53" t="s">
        <v>12</v>
      </c>
      <c r="D122" s="53" t="s">
        <v>20</v>
      </c>
      <c r="E122" s="53" t="s">
        <v>167</v>
      </c>
      <c r="F122" s="53"/>
      <c r="G122" s="59">
        <f>G123+G130</f>
        <v>305378.04</v>
      </c>
      <c r="H122" s="59">
        <f>H123+H130</f>
        <v>305374.57999999996</v>
      </c>
    </row>
    <row r="123" spans="1:8" ht="78.75">
      <c r="A123" s="72" t="s">
        <v>168</v>
      </c>
      <c r="B123" s="34">
        <v>993</v>
      </c>
      <c r="C123" s="53" t="s">
        <v>12</v>
      </c>
      <c r="D123" s="53" t="s">
        <v>20</v>
      </c>
      <c r="E123" s="53" t="s">
        <v>169</v>
      </c>
      <c r="F123" s="53"/>
      <c r="G123" s="59">
        <f>G124</f>
        <v>80171</v>
      </c>
      <c r="H123" s="59">
        <f>H124</f>
        <v>80171</v>
      </c>
    </row>
    <row r="124" spans="1:8" ht="22.5">
      <c r="A124" s="72" t="s">
        <v>170</v>
      </c>
      <c r="B124" s="34">
        <v>993</v>
      </c>
      <c r="C124" s="53" t="s">
        <v>12</v>
      </c>
      <c r="D124" s="53" t="s">
        <v>20</v>
      </c>
      <c r="E124" s="53" t="s">
        <v>171</v>
      </c>
      <c r="F124" s="53"/>
      <c r="G124" s="59">
        <f>G125</f>
        <v>80171</v>
      </c>
      <c r="H124" s="59">
        <f>H125</f>
        <v>80171</v>
      </c>
    </row>
    <row r="125" spans="1:8" ht="56.25">
      <c r="A125" s="72" t="s">
        <v>82</v>
      </c>
      <c r="B125" s="34">
        <v>993</v>
      </c>
      <c r="C125" s="53" t="s">
        <v>12</v>
      </c>
      <c r="D125" s="53" t="s">
        <v>20</v>
      </c>
      <c r="E125" s="53" t="s">
        <v>172</v>
      </c>
      <c r="F125" s="53"/>
      <c r="G125" s="59">
        <f>G126+G128</f>
        <v>80171</v>
      </c>
      <c r="H125" s="59">
        <f>H126+H128</f>
        <v>80171</v>
      </c>
    </row>
    <row r="126" spans="1:8" ht="33.75">
      <c r="A126" s="52" t="s">
        <v>96</v>
      </c>
      <c r="B126" s="34">
        <v>993</v>
      </c>
      <c r="C126" s="53" t="s">
        <v>12</v>
      </c>
      <c r="D126" s="53" t="s">
        <v>20</v>
      </c>
      <c r="E126" s="53" t="s">
        <v>172</v>
      </c>
      <c r="F126" s="53" t="s">
        <v>97</v>
      </c>
      <c r="G126" s="59">
        <f>G127</f>
        <v>16300</v>
      </c>
      <c r="H126" s="59">
        <f>H127</f>
        <v>16300</v>
      </c>
    </row>
    <row r="127" spans="1:8" ht="33.75">
      <c r="A127" s="52" t="s">
        <v>98</v>
      </c>
      <c r="B127" s="34">
        <v>993</v>
      </c>
      <c r="C127" s="53" t="s">
        <v>12</v>
      </c>
      <c r="D127" s="53" t="s">
        <v>20</v>
      </c>
      <c r="E127" s="53" t="s">
        <v>172</v>
      </c>
      <c r="F127" s="53" t="s">
        <v>99</v>
      </c>
      <c r="G127" s="59">
        <v>16300</v>
      </c>
      <c r="H127" s="59">
        <v>16300</v>
      </c>
    </row>
    <row r="128" spans="1:8" ht="12.75">
      <c r="A128" s="52" t="s">
        <v>107</v>
      </c>
      <c r="B128" s="34">
        <v>993</v>
      </c>
      <c r="C128" s="53" t="s">
        <v>12</v>
      </c>
      <c r="D128" s="53" t="s">
        <v>20</v>
      </c>
      <c r="E128" s="53" t="s">
        <v>172</v>
      </c>
      <c r="F128" s="53" t="s">
        <v>108</v>
      </c>
      <c r="G128" s="59">
        <f>G129</f>
        <v>63871</v>
      </c>
      <c r="H128" s="59">
        <f>H129</f>
        <v>63871</v>
      </c>
    </row>
    <row r="129" spans="1:8" ht="12.75">
      <c r="A129" s="52" t="s">
        <v>121</v>
      </c>
      <c r="B129" s="34">
        <v>993</v>
      </c>
      <c r="C129" s="53" t="s">
        <v>12</v>
      </c>
      <c r="D129" s="53" t="s">
        <v>20</v>
      </c>
      <c r="E129" s="53" t="s">
        <v>172</v>
      </c>
      <c r="F129" s="53" t="s">
        <v>122</v>
      </c>
      <c r="G129" s="59">
        <v>63871</v>
      </c>
      <c r="H129" s="59">
        <v>63871</v>
      </c>
    </row>
    <row r="130" spans="1:8" ht="78.75">
      <c r="A130" s="72" t="s">
        <v>173</v>
      </c>
      <c r="B130" s="34">
        <v>993</v>
      </c>
      <c r="C130" s="53" t="s">
        <v>12</v>
      </c>
      <c r="D130" s="53" t="s">
        <v>20</v>
      </c>
      <c r="E130" s="53" t="s">
        <v>174</v>
      </c>
      <c r="F130" s="53"/>
      <c r="G130" s="59">
        <f>G131</f>
        <v>225207.03999999998</v>
      </c>
      <c r="H130" s="59">
        <f>H131</f>
        <v>225203.58</v>
      </c>
    </row>
    <row r="131" spans="1:8" ht="33.75">
      <c r="A131" s="72" t="s">
        <v>140</v>
      </c>
      <c r="B131" s="34">
        <v>993</v>
      </c>
      <c r="C131" s="53" t="s">
        <v>12</v>
      </c>
      <c r="D131" s="53" t="s">
        <v>20</v>
      </c>
      <c r="E131" s="53" t="s">
        <v>175</v>
      </c>
      <c r="F131" s="53"/>
      <c r="G131" s="59">
        <f>G132+G135</f>
        <v>225207.03999999998</v>
      </c>
      <c r="H131" s="59">
        <f>H132+H135</f>
        <v>225203.58</v>
      </c>
    </row>
    <row r="132" spans="1:8" ht="60.75" customHeight="1">
      <c r="A132" s="72" t="s">
        <v>229</v>
      </c>
      <c r="B132" s="34">
        <v>993</v>
      </c>
      <c r="C132" s="53" t="s">
        <v>12</v>
      </c>
      <c r="D132" s="53" t="s">
        <v>20</v>
      </c>
      <c r="E132" s="53" t="s">
        <v>230</v>
      </c>
      <c r="F132" s="53"/>
      <c r="G132" s="59">
        <f>G133</f>
        <v>67733</v>
      </c>
      <c r="H132" s="59">
        <f>H133</f>
        <v>67733</v>
      </c>
    </row>
    <row r="133" spans="1:8" ht="33.75">
      <c r="A133" s="52" t="s">
        <v>96</v>
      </c>
      <c r="B133" s="34">
        <v>993</v>
      </c>
      <c r="C133" s="53" t="s">
        <v>12</v>
      </c>
      <c r="D133" s="53" t="s">
        <v>20</v>
      </c>
      <c r="E133" s="53" t="s">
        <v>230</v>
      </c>
      <c r="F133" s="53" t="s">
        <v>97</v>
      </c>
      <c r="G133" s="59">
        <f>G134</f>
        <v>67733</v>
      </c>
      <c r="H133" s="59">
        <f>H134</f>
        <v>67733</v>
      </c>
    </row>
    <row r="134" spans="1:8" ht="33.75">
      <c r="A134" s="52" t="s">
        <v>98</v>
      </c>
      <c r="B134" s="34">
        <v>993</v>
      </c>
      <c r="C134" s="53" t="s">
        <v>12</v>
      </c>
      <c r="D134" s="53" t="s">
        <v>20</v>
      </c>
      <c r="E134" s="53" t="s">
        <v>230</v>
      </c>
      <c r="F134" s="53" t="s">
        <v>99</v>
      </c>
      <c r="G134" s="59">
        <v>67733</v>
      </c>
      <c r="H134" s="59">
        <v>67733</v>
      </c>
    </row>
    <row r="135" spans="1:8" ht="22.5">
      <c r="A135" s="72" t="s">
        <v>143</v>
      </c>
      <c r="B135" s="34">
        <v>993</v>
      </c>
      <c r="C135" s="53" t="s">
        <v>12</v>
      </c>
      <c r="D135" s="53" t="s">
        <v>20</v>
      </c>
      <c r="E135" s="53" t="s">
        <v>176</v>
      </c>
      <c r="F135" s="53"/>
      <c r="G135" s="59">
        <f>G136+G138</f>
        <v>157474.03999999998</v>
      </c>
      <c r="H135" s="59">
        <f>H136+H138</f>
        <v>157470.58</v>
      </c>
    </row>
    <row r="136" spans="1:8" ht="33.75">
      <c r="A136" s="52" t="s">
        <v>96</v>
      </c>
      <c r="B136" s="34">
        <v>993</v>
      </c>
      <c r="C136" s="53" t="s">
        <v>12</v>
      </c>
      <c r="D136" s="53" t="s">
        <v>20</v>
      </c>
      <c r="E136" s="53" t="s">
        <v>176</v>
      </c>
      <c r="F136" s="53" t="s">
        <v>97</v>
      </c>
      <c r="G136" s="59">
        <f>G137</f>
        <v>156294.18</v>
      </c>
      <c r="H136" s="59">
        <f>H137</f>
        <v>156290.72</v>
      </c>
    </row>
    <row r="137" spans="1:8" ht="33.75">
      <c r="A137" s="52" t="s">
        <v>98</v>
      </c>
      <c r="B137" s="34">
        <v>993</v>
      </c>
      <c r="C137" s="53" t="s">
        <v>12</v>
      </c>
      <c r="D137" s="53" t="s">
        <v>20</v>
      </c>
      <c r="E137" s="53" t="s">
        <v>176</v>
      </c>
      <c r="F137" s="53" t="s">
        <v>99</v>
      </c>
      <c r="G137" s="59">
        <v>156294.18</v>
      </c>
      <c r="H137" s="39">
        <v>156290.72</v>
      </c>
    </row>
    <row r="138" spans="1:8" ht="12.75">
      <c r="A138" s="52" t="s">
        <v>107</v>
      </c>
      <c r="B138" s="34">
        <v>993</v>
      </c>
      <c r="C138" s="53" t="s">
        <v>12</v>
      </c>
      <c r="D138" s="53" t="s">
        <v>20</v>
      </c>
      <c r="E138" s="53" t="s">
        <v>176</v>
      </c>
      <c r="F138" s="53" t="s">
        <v>108</v>
      </c>
      <c r="G138" s="59">
        <f>G139</f>
        <v>1179.86</v>
      </c>
      <c r="H138" s="59">
        <f>H139</f>
        <v>1179.86</v>
      </c>
    </row>
    <row r="139" spans="1:8" ht="12.75">
      <c r="A139" s="52" t="s">
        <v>121</v>
      </c>
      <c r="B139" s="34">
        <v>993</v>
      </c>
      <c r="C139" s="53" t="s">
        <v>12</v>
      </c>
      <c r="D139" s="53" t="s">
        <v>20</v>
      </c>
      <c r="E139" s="53" t="s">
        <v>176</v>
      </c>
      <c r="F139" s="53" t="s">
        <v>122</v>
      </c>
      <c r="G139" s="59">
        <v>1179.86</v>
      </c>
      <c r="H139" s="39">
        <v>1179.86</v>
      </c>
    </row>
    <row r="140" spans="1:8" ht="33.75">
      <c r="A140" s="73" t="s">
        <v>300</v>
      </c>
      <c r="B140" s="34">
        <v>993</v>
      </c>
      <c r="C140" s="53" t="s">
        <v>12</v>
      </c>
      <c r="D140" s="53" t="s">
        <v>20</v>
      </c>
      <c r="E140" s="53" t="s">
        <v>297</v>
      </c>
      <c r="F140" s="53"/>
      <c r="G140" s="59">
        <f>G141</f>
        <v>2947800</v>
      </c>
      <c r="H140" s="59">
        <f>H141</f>
        <v>2947800</v>
      </c>
    </row>
    <row r="141" spans="1:8" ht="56.25">
      <c r="A141" s="73" t="s">
        <v>301</v>
      </c>
      <c r="B141" s="34">
        <v>993</v>
      </c>
      <c r="C141" s="53" t="s">
        <v>12</v>
      </c>
      <c r="D141" s="53" t="s">
        <v>20</v>
      </c>
      <c r="E141" s="53" t="s">
        <v>298</v>
      </c>
      <c r="F141" s="53"/>
      <c r="G141" s="59">
        <f>G142</f>
        <v>2947800</v>
      </c>
      <c r="H141" s="59">
        <f>H142</f>
        <v>2947800</v>
      </c>
    </row>
    <row r="142" spans="1:8" ht="67.5">
      <c r="A142" s="73" t="s">
        <v>264</v>
      </c>
      <c r="B142" s="34">
        <v>993</v>
      </c>
      <c r="C142" s="53" t="s">
        <v>12</v>
      </c>
      <c r="D142" s="53" t="s">
        <v>20</v>
      </c>
      <c r="E142" s="53" t="s">
        <v>299</v>
      </c>
      <c r="F142" s="53"/>
      <c r="G142" s="59">
        <f aca="true" t="shared" si="11" ref="G142:H144">G143</f>
        <v>2947800</v>
      </c>
      <c r="H142" s="59">
        <f t="shared" si="11"/>
        <v>2947800</v>
      </c>
    </row>
    <row r="143" spans="1:8" s="24" customFormat="1" ht="33.75">
      <c r="A143" s="73" t="s">
        <v>265</v>
      </c>
      <c r="B143" s="34">
        <v>993</v>
      </c>
      <c r="C143" s="53" t="s">
        <v>12</v>
      </c>
      <c r="D143" s="53" t="s">
        <v>20</v>
      </c>
      <c r="E143" s="53" t="s">
        <v>302</v>
      </c>
      <c r="F143" s="53"/>
      <c r="G143" s="59">
        <f t="shared" si="11"/>
        <v>2947800</v>
      </c>
      <c r="H143" s="59">
        <f t="shared" si="11"/>
        <v>2947800</v>
      </c>
    </row>
    <row r="144" spans="1:8" ht="33.75">
      <c r="A144" s="52" t="s">
        <v>96</v>
      </c>
      <c r="B144" s="34">
        <v>993</v>
      </c>
      <c r="C144" s="53" t="s">
        <v>12</v>
      </c>
      <c r="D144" s="53" t="s">
        <v>20</v>
      </c>
      <c r="E144" s="53" t="s">
        <v>302</v>
      </c>
      <c r="F144" s="53" t="s">
        <v>97</v>
      </c>
      <c r="G144" s="59">
        <f t="shared" si="11"/>
        <v>2947800</v>
      </c>
      <c r="H144" s="59">
        <f t="shared" si="11"/>
        <v>2947800</v>
      </c>
    </row>
    <row r="145" spans="1:8" ht="33.75">
      <c r="A145" s="52" t="s">
        <v>98</v>
      </c>
      <c r="B145" s="34">
        <v>993</v>
      </c>
      <c r="C145" s="53" t="s">
        <v>12</v>
      </c>
      <c r="D145" s="53" t="s">
        <v>20</v>
      </c>
      <c r="E145" s="53" t="s">
        <v>302</v>
      </c>
      <c r="F145" s="53" t="s">
        <v>99</v>
      </c>
      <c r="G145" s="59">
        <v>2947800</v>
      </c>
      <c r="H145" s="59">
        <v>2947800</v>
      </c>
    </row>
    <row r="146" spans="1:8" ht="12.75">
      <c r="A146" s="52" t="s">
        <v>19</v>
      </c>
      <c r="B146" s="34">
        <v>993</v>
      </c>
      <c r="C146" s="53" t="s">
        <v>12</v>
      </c>
      <c r="D146" s="53" t="s">
        <v>18</v>
      </c>
      <c r="E146" s="53"/>
      <c r="F146" s="53"/>
      <c r="G146" s="59">
        <f>G153+G162+G168+G148</f>
        <v>1292947.28</v>
      </c>
      <c r="H146" s="59">
        <f>H153+H162+H168+H148</f>
        <v>1290213.93</v>
      </c>
    </row>
    <row r="147" spans="1:8" ht="33.75">
      <c r="A147" s="52" t="s">
        <v>166</v>
      </c>
      <c r="B147" s="34">
        <v>993</v>
      </c>
      <c r="C147" s="53" t="s">
        <v>12</v>
      </c>
      <c r="D147" s="53" t="s">
        <v>18</v>
      </c>
      <c r="E147" s="53" t="s">
        <v>333</v>
      </c>
      <c r="F147" s="53"/>
      <c r="G147" s="59">
        <v>95937</v>
      </c>
      <c r="H147" s="59">
        <v>95937</v>
      </c>
    </row>
    <row r="148" spans="1:8" ht="78.75">
      <c r="A148" s="52" t="s">
        <v>168</v>
      </c>
      <c r="B148" s="34">
        <v>993</v>
      </c>
      <c r="C148" s="53" t="s">
        <v>12</v>
      </c>
      <c r="D148" s="53" t="s">
        <v>18</v>
      </c>
      <c r="E148" s="53" t="s">
        <v>334</v>
      </c>
      <c r="F148" s="53"/>
      <c r="G148" s="59">
        <v>95937</v>
      </c>
      <c r="H148" s="59">
        <v>95937</v>
      </c>
    </row>
    <row r="149" spans="1:8" ht="22.5">
      <c r="A149" s="52" t="s">
        <v>170</v>
      </c>
      <c r="B149" s="34">
        <v>993</v>
      </c>
      <c r="C149" s="53" t="s">
        <v>12</v>
      </c>
      <c r="D149" s="53" t="s">
        <v>18</v>
      </c>
      <c r="E149" s="53" t="s">
        <v>335</v>
      </c>
      <c r="F149" s="53"/>
      <c r="G149" s="59">
        <v>95937</v>
      </c>
      <c r="H149" s="59">
        <v>95937</v>
      </c>
    </row>
    <row r="150" spans="1:8" ht="56.25">
      <c r="A150" s="52" t="s">
        <v>336</v>
      </c>
      <c r="B150" s="34">
        <v>993</v>
      </c>
      <c r="C150" s="53" t="s">
        <v>12</v>
      </c>
      <c r="D150" s="53" t="s">
        <v>18</v>
      </c>
      <c r="E150" s="53" t="s">
        <v>337</v>
      </c>
      <c r="F150" s="53"/>
      <c r="G150" s="59">
        <v>95937</v>
      </c>
      <c r="H150" s="59">
        <v>95937</v>
      </c>
    </row>
    <row r="151" spans="1:8" ht="33.75">
      <c r="A151" s="52" t="s">
        <v>96</v>
      </c>
      <c r="B151" s="34">
        <v>993</v>
      </c>
      <c r="C151" s="53" t="s">
        <v>12</v>
      </c>
      <c r="D151" s="53" t="s">
        <v>18</v>
      </c>
      <c r="E151" s="53" t="s">
        <v>337</v>
      </c>
      <c r="F151" s="53" t="s">
        <v>97</v>
      </c>
      <c r="G151" s="59">
        <v>95937</v>
      </c>
      <c r="H151" s="59">
        <v>95937</v>
      </c>
    </row>
    <row r="152" spans="1:8" ht="33.75">
      <c r="A152" s="52" t="s">
        <v>98</v>
      </c>
      <c r="B152" s="34">
        <v>993</v>
      </c>
      <c r="C152" s="53" t="s">
        <v>12</v>
      </c>
      <c r="D152" s="53" t="s">
        <v>18</v>
      </c>
      <c r="E152" s="53" t="s">
        <v>337</v>
      </c>
      <c r="F152" s="53" t="s">
        <v>99</v>
      </c>
      <c r="G152" s="59">
        <v>95937</v>
      </c>
      <c r="H152" s="59">
        <v>95937</v>
      </c>
    </row>
    <row r="153" spans="1:8" ht="33.75">
      <c r="A153" s="72" t="s">
        <v>177</v>
      </c>
      <c r="B153" s="34">
        <v>993</v>
      </c>
      <c r="C153" s="53" t="s">
        <v>12</v>
      </c>
      <c r="D153" s="53" t="s">
        <v>18</v>
      </c>
      <c r="E153" s="53" t="s">
        <v>178</v>
      </c>
      <c r="F153" s="53"/>
      <c r="G153" s="59">
        <f>G154</f>
        <v>157010.28</v>
      </c>
      <c r="H153" s="59">
        <f>H154</f>
        <v>154276.93</v>
      </c>
    </row>
    <row r="154" spans="1:8" ht="67.5">
      <c r="A154" s="72" t="s">
        <v>179</v>
      </c>
      <c r="B154" s="34">
        <v>993</v>
      </c>
      <c r="C154" s="53" t="s">
        <v>12</v>
      </c>
      <c r="D154" s="53" t="s">
        <v>18</v>
      </c>
      <c r="E154" s="53" t="s">
        <v>180</v>
      </c>
      <c r="F154" s="53"/>
      <c r="G154" s="59">
        <f>G155</f>
        <v>157010.28</v>
      </c>
      <c r="H154" s="59">
        <f>H155</f>
        <v>154276.93</v>
      </c>
    </row>
    <row r="155" spans="1:8" ht="33.75">
      <c r="A155" s="72" t="s">
        <v>181</v>
      </c>
      <c r="B155" s="34">
        <v>993</v>
      </c>
      <c r="C155" s="53" t="s">
        <v>12</v>
      </c>
      <c r="D155" s="53" t="s">
        <v>18</v>
      </c>
      <c r="E155" s="53" t="s">
        <v>182</v>
      </c>
      <c r="F155" s="53"/>
      <c r="G155" s="59">
        <f>G156+G159</f>
        <v>157010.28</v>
      </c>
      <c r="H155" s="59">
        <f>H156+H159</f>
        <v>154276.93</v>
      </c>
    </row>
    <row r="156" spans="1:8" ht="12.75">
      <c r="A156" s="52" t="s">
        <v>123</v>
      </c>
      <c r="B156" s="34">
        <v>993</v>
      </c>
      <c r="C156" s="53" t="s">
        <v>12</v>
      </c>
      <c r="D156" s="53" t="s">
        <v>18</v>
      </c>
      <c r="E156" s="53" t="s">
        <v>183</v>
      </c>
      <c r="F156" s="53"/>
      <c r="G156" s="59">
        <f>G157</f>
        <v>145761.28</v>
      </c>
      <c r="H156" s="59">
        <f>H157</f>
        <v>143027.93</v>
      </c>
    </row>
    <row r="157" spans="1:8" ht="33.75">
      <c r="A157" s="52" t="s">
        <v>96</v>
      </c>
      <c r="B157" s="34">
        <v>993</v>
      </c>
      <c r="C157" s="53" t="s">
        <v>12</v>
      </c>
      <c r="D157" s="53" t="s">
        <v>18</v>
      </c>
      <c r="E157" s="53" t="s">
        <v>183</v>
      </c>
      <c r="F157" s="53" t="s">
        <v>97</v>
      </c>
      <c r="G157" s="59">
        <f>G158</f>
        <v>145761.28</v>
      </c>
      <c r="H157" s="59">
        <f>H158</f>
        <v>143027.93</v>
      </c>
    </row>
    <row r="158" spans="1:8" ht="33.75">
      <c r="A158" s="52" t="s">
        <v>98</v>
      </c>
      <c r="B158" s="34">
        <v>993</v>
      </c>
      <c r="C158" s="53" t="s">
        <v>12</v>
      </c>
      <c r="D158" s="53" t="s">
        <v>18</v>
      </c>
      <c r="E158" s="53" t="s">
        <v>183</v>
      </c>
      <c r="F158" s="53" t="s">
        <v>99</v>
      </c>
      <c r="G158" s="59">
        <v>145761.28</v>
      </c>
      <c r="H158" s="39">
        <v>143027.93</v>
      </c>
    </row>
    <row r="159" spans="1:8" ht="22.5">
      <c r="A159" s="72" t="s">
        <v>184</v>
      </c>
      <c r="B159" s="34">
        <v>993</v>
      </c>
      <c r="C159" s="53" t="s">
        <v>12</v>
      </c>
      <c r="D159" s="53" t="s">
        <v>18</v>
      </c>
      <c r="E159" s="53" t="s">
        <v>185</v>
      </c>
      <c r="F159" s="53"/>
      <c r="G159" s="59">
        <f>G160</f>
        <v>11249</v>
      </c>
      <c r="H159" s="59">
        <f>H160</f>
        <v>11249</v>
      </c>
    </row>
    <row r="160" spans="1:8" ht="33.75">
      <c r="A160" s="52" t="s">
        <v>96</v>
      </c>
      <c r="B160" s="34">
        <v>993</v>
      </c>
      <c r="C160" s="53" t="s">
        <v>12</v>
      </c>
      <c r="D160" s="53" t="s">
        <v>18</v>
      </c>
      <c r="E160" s="53" t="s">
        <v>185</v>
      </c>
      <c r="F160" s="53" t="s">
        <v>97</v>
      </c>
      <c r="G160" s="59">
        <f>G161</f>
        <v>11249</v>
      </c>
      <c r="H160" s="59">
        <f>H161</f>
        <v>11249</v>
      </c>
    </row>
    <row r="161" spans="1:8" ht="33.75">
      <c r="A161" s="52" t="s">
        <v>98</v>
      </c>
      <c r="B161" s="34">
        <v>993</v>
      </c>
      <c r="C161" s="53" t="s">
        <v>12</v>
      </c>
      <c r="D161" s="53" t="s">
        <v>18</v>
      </c>
      <c r="E161" s="53" t="s">
        <v>185</v>
      </c>
      <c r="F161" s="53" t="s">
        <v>99</v>
      </c>
      <c r="G161" s="59">
        <v>11249</v>
      </c>
      <c r="H161" s="39">
        <v>11249</v>
      </c>
    </row>
    <row r="162" spans="1:8" ht="33.75">
      <c r="A162" s="73" t="s">
        <v>300</v>
      </c>
      <c r="B162" s="34">
        <v>993</v>
      </c>
      <c r="C162" s="53" t="s">
        <v>12</v>
      </c>
      <c r="D162" s="53" t="s">
        <v>18</v>
      </c>
      <c r="E162" s="53" t="s">
        <v>297</v>
      </c>
      <c r="F162" s="53"/>
      <c r="G162" s="59">
        <f>G163</f>
        <v>950000</v>
      </c>
      <c r="H162" s="59">
        <f>H163</f>
        <v>950000</v>
      </c>
    </row>
    <row r="163" spans="1:8" ht="56.25">
      <c r="A163" s="73" t="s">
        <v>301</v>
      </c>
      <c r="B163" s="34">
        <v>993</v>
      </c>
      <c r="C163" s="53" t="s">
        <v>12</v>
      </c>
      <c r="D163" s="53" t="s">
        <v>18</v>
      </c>
      <c r="E163" s="53" t="s">
        <v>298</v>
      </c>
      <c r="F163" s="53"/>
      <c r="G163" s="59">
        <f>G164</f>
        <v>950000</v>
      </c>
      <c r="H163" s="59">
        <f>H164</f>
        <v>950000</v>
      </c>
    </row>
    <row r="164" spans="1:8" ht="67.5">
      <c r="A164" s="73" t="s">
        <v>264</v>
      </c>
      <c r="B164" s="34">
        <v>993</v>
      </c>
      <c r="C164" s="53" t="s">
        <v>12</v>
      </c>
      <c r="D164" s="53" t="s">
        <v>18</v>
      </c>
      <c r="E164" s="53" t="s">
        <v>299</v>
      </c>
      <c r="F164" s="53"/>
      <c r="G164" s="59">
        <f aca="true" t="shared" si="12" ref="G164:H166">G165</f>
        <v>950000</v>
      </c>
      <c r="H164" s="59">
        <f t="shared" si="12"/>
        <v>950000</v>
      </c>
    </row>
    <row r="165" spans="1:8" ht="33.75">
      <c r="A165" s="73" t="s">
        <v>265</v>
      </c>
      <c r="B165" s="34">
        <v>993</v>
      </c>
      <c r="C165" s="53" t="s">
        <v>12</v>
      </c>
      <c r="D165" s="53" t="s">
        <v>18</v>
      </c>
      <c r="E165" s="53" t="s">
        <v>302</v>
      </c>
      <c r="F165" s="53"/>
      <c r="G165" s="59">
        <f t="shared" si="12"/>
        <v>950000</v>
      </c>
      <c r="H165" s="59">
        <f t="shared" si="12"/>
        <v>950000</v>
      </c>
    </row>
    <row r="166" spans="1:8" ht="33.75">
      <c r="A166" s="52" t="s">
        <v>96</v>
      </c>
      <c r="B166" s="34">
        <v>993</v>
      </c>
      <c r="C166" s="53" t="s">
        <v>12</v>
      </c>
      <c r="D166" s="53" t="s">
        <v>18</v>
      </c>
      <c r="E166" s="53" t="s">
        <v>302</v>
      </c>
      <c r="F166" s="53" t="s">
        <v>97</v>
      </c>
      <c r="G166" s="59">
        <f t="shared" si="12"/>
        <v>950000</v>
      </c>
      <c r="H166" s="59">
        <f t="shared" si="12"/>
        <v>950000</v>
      </c>
    </row>
    <row r="167" spans="1:8" ht="33.75">
      <c r="A167" s="52" t="s">
        <v>98</v>
      </c>
      <c r="B167" s="34">
        <v>993</v>
      </c>
      <c r="C167" s="53" t="s">
        <v>12</v>
      </c>
      <c r="D167" s="53" t="s">
        <v>18</v>
      </c>
      <c r="E167" s="53" t="s">
        <v>302</v>
      </c>
      <c r="F167" s="53" t="s">
        <v>99</v>
      </c>
      <c r="G167" s="59">
        <v>950000</v>
      </c>
      <c r="H167" s="59">
        <v>950000</v>
      </c>
    </row>
    <row r="168" spans="1:8" ht="24.75" customHeight="1">
      <c r="A168" s="73" t="s">
        <v>304</v>
      </c>
      <c r="B168" s="34">
        <v>993</v>
      </c>
      <c r="C168" s="53" t="s">
        <v>12</v>
      </c>
      <c r="D168" s="53" t="s">
        <v>18</v>
      </c>
      <c r="E168" s="53" t="s">
        <v>303</v>
      </c>
      <c r="F168" s="53"/>
      <c r="G168" s="59">
        <f>G169</f>
        <v>90000</v>
      </c>
      <c r="H168" s="59">
        <f>H169</f>
        <v>90000</v>
      </c>
    </row>
    <row r="169" spans="1:8" ht="46.5" customHeight="1">
      <c r="A169" s="73" t="s">
        <v>339</v>
      </c>
      <c r="B169" s="34">
        <v>993</v>
      </c>
      <c r="C169" s="53" t="s">
        <v>12</v>
      </c>
      <c r="D169" s="53" t="s">
        <v>18</v>
      </c>
      <c r="E169" s="53" t="s">
        <v>338</v>
      </c>
      <c r="F169" s="53"/>
      <c r="G169" s="59">
        <f>G170</f>
        <v>90000</v>
      </c>
      <c r="H169" s="59">
        <f>H170</f>
        <v>90000</v>
      </c>
    </row>
    <row r="170" spans="1:8" ht="24" customHeight="1">
      <c r="A170" s="73" t="s">
        <v>341</v>
      </c>
      <c r="B170" s="34">
        <v>993</v>
      </c>
      <c r="C170" s="53" t="s">
        <v>12</v>
      </c>
      <c r="D170" s="53" t="s">
        <v>18</v>
      </c>
      <c r="E170" s="53" t="s">
        <v>340</v>
      </c>
      <c r="F170" s="53"/>
      <c r="G170" s="59">
        <f aca="true" t="shared" si="13" ref="G170:H172">G171</f>
        <v>90000</v>
      </c>
      <c r="H170" s="59">
        <f t="shared" si="13"/>
        <v>90000</v>
      </c>
    </row>
    <row r="171" spans="1:8" ht="36" customHeight="1">
      <c r="A171" s="73" t="s">
        <v>343</v>
      </c>
      <c r="B171" s="34">
        <v>993</v>
      </c>
      <c r="C171" s="53" t="s">
        <v>12</v>
      </c>
      <c r="D171" s="53" t="s">
        <v>18</v>
      </c>
      <c r="E171" s="53" t="s">
        <v>342</v>
      </c>
      <c r="F171" s="53"/>
      <c r="G171" s="59">
        <f t="shared" si="13"/>
        <v>90000</v>
      </c>
      <c r="H171" s="59">
        <f t="shared" si="13"/>
        <v>90000</v>
      </c>
    </row>
    <row r="172" spans="1:8" ht="33.75">
      <c r="A172" s="52" t="s">
        <v>96</v>
      </c>
      <c r="B172" s="34">
        <v>993</v>
      </c>
      <c r="C172" s="53" t="s">
        <v>12</v>
      </c>
      <c r="D172" s="53" t="s">
        <v>18</v>
      </c>
      <c r="E172" s="53" t="s">
        <v>342</v>
      </c>
      <c r="F172" s="53" t="s">
        <v>97</v>
      </c>
      <c r="G172" s="59">
        <f t="shared" si="13"/>
        <v>90000</v>
      </c>
      <c r="H172" s="59">
        <f t="shared" si="13"/>
        <v>90000</v>
      </c>
    </row>
    <row r="173" spans="1:8" ht="33.75">
      <c r="A173" s="52" t="s">
        <v>98</v>
      </c>
      <c r="B173" s="34">
        <v>993</v>
      </c>
      <c r="C173" s="53" t="s">
        <v>12</v>
      </c>
      <c r="D173" s="53" t="s">
        <v>18</v>
      </c>
      <c r="E173" s="53" t="s">
        <v>342</v>
      </c>
      <c r="F173" s="53" t="s">
        <v>99</v>
      </c>
      <c r="G173" s="59">
        <v>90000</v>
      </c>
      <c r="H173" s="59">
        <v>90000</v>
      </c>
    </row>
    <row r="174" spans="1:8" ht="22.5">
      <c r="A174" s="52" t="s">
        <v>56</v>
      </c>
      <c r="B174" s="34">
        <v>993</v>
      </c>
      <c r="C174" s="53" t="s">
        <v>12</v>
      </c>
      <c r="D174" s="53" t="s">
        <v>12</v>
      </c>
      <c r="E174" s="53"/>
      <c r="F174" s="53"/>
      <c r="G174" s="59">
        <f aca="true" t="shared" si="14" ref="G174:H179">G175</f>
        <v>160</v>
      </c>
      <c r="H174" s="59">
        <f t="shared" si="14"/>
        <v>160</v>
      </c>
    </row>
    <row r="175" spans="1:8" ht="33.75">
      <c r="A175" s="72" t="s">
        <v>186</v>
      </c>
      <c r="B175" s="34">
        <v>993</v>
      </c>
      <c r="C175" s="53" t="s">
        <v>12</v>
      </c>
      <c r="D175" s="53" t="s">
        <v>12</v>
      </c>
      <c r="E175" s="53" t="s">
        <v>187</v>
      </c>
      <c r="F175" s="53"/>
      <c r="G175" s="59">
        <f t="shared" si="14"/>
        <v>160</v>
      </c>
      <c r="H175" s="59">
        <f t="shared" si="14"/>
        <v>160</v>
      </c>
    </row>
    <row r="176" spans="1:8" ht="56.25">
      <c r="A176" s="72" t="s">
        <v>188</v>
      </c>
      <c r="B176" s="34">
        <v>993</v>
      </c>
      <c r="C176" s="53" t="s">
        <v>12</v>
      </c>
      <c r="D176" s="53" t="s">
        <v>12</v>
      </c>
      <c r="E176" s="53" t="s">
        <v>189</v>
      </c>
      <c r="F176" s="53"/>
      <c r="G176" s="59">
        <f t="shared" si="14"/>
        <v>160</v>
      </c>
      <c r="H176" s="59">
        <f t="shared" si="14"/>
        <v>160</v>
      </c>
    </row>
    <row r="177" spans="1:8" ht="22.5">
      <c r="A177" s="72" t="s">
        <v>190</v>
      </c>
      <c r="B177" s="34">
        <v>993</v>
      </c>
      <c r="C177" s="53" t="s">
        <v>12</v>
      </c>
      <c r="D177" s="53" t="s">
        <v>12</v>
      </c>
      <c r="E177" s="53" t="s">
        <v>191</v>
      </c>
      <c r="F177" s="53"/>
      <c r="G177" s="59">
        <f t="shared" si="14"/>
        <v>160</v>
      </c>
      <c r="H177" s="59">
        <f t="shared" si="14"/>
        <v>160</v>
      </c>
    </row>
    <row r="178" spans="1:8" ht="12.75">
      <c r="A178" s="72" t="s">
        <v>192</v>
      </c>
      <c r="B178" s="34">
        <v>993</v>
      </c>
      <c r="C178" s="53" t="s">
        <v>12</v>
      </c>
      <c r="D178" s="53" t="s">
        <v>12</v>
      </c>
      <c r="E178" s="53" t="s">
        <v>193</v>
      </c>
      <c r="F178" s="53"/>
      <c r="G178" s="59">
        <f t="shared" si="14"/>
        <v>160</v>
      </c>
      <c r="H178" s="59">
        <f t="shared" si="14"/>
        <v>160</v>
      </c>
    </row>
    <row r="179" spans="1:8" ht="33.75">
      <c r="A179" s="52" t="s">
        <v>96</v>
      </c>
      <c r="B179" s="34">
        <v>993</v>
      </c>
      <c r="C179" s="53" t="s">
        <v>12</v>
      </c>
      <c r="D179" s="53" t="s">
        <v>12</v>
      </c>
      <c r="E179" s="53" t="s">
        <v>193</v>
      </c>
      <c r="F179" s="53" t="s">
        <v>97</v>
      </c>
      <c r="G179" s="59">
        <f t="shared" si="14"/>
        <v>160</v>
      </c>
      <c r="H179" s="59">
        <f t="shared" si="14"/>
        <v>160</v>
      </c>
    </row>
    <row r="180" spans="1:8" ht="33.75">
      <c r="A180" s="52" t="s">
        <v>98</v>
      </c>
      <c r="B180" s="34">
        <v>993</v>
      </c>
      <c r="C180" s="53" t="s">
        <v>12</v>
      </c>
      <c r="D180" s="53" t="s">
        <v>12</v>
      </c>
      <c r="E180" s="53" t="s">
        <v>193</v>
      </c>
      <c r="F180" s="53" t="s">
        <v>99</v>
      </c>
      <c r="G180" s="59">
        <v>160</v>
      </c>
      <c r="H180" s="59">
        <v>160</v>
      </c>
    </row>
    <row r="181" spans="1:8" ht="12.75">
      <c r="A181" s="54" t="s">
        <v>272</v>
      </c>
      <c r="B181" s="60">
        <v>993</v>
      </c>
      <c r="C181" s="55" t="s">
        <v>273</v>
      </c>
      <c r="D181" s="55"/>
      <c r="E181" s="55"/>
      <c r="F181" s="55"/>
      <c r="G181" s="58">
        <f aca="true" t="shared" si="15" ref="G181:H187">G182</f>
        <v>3630.71</v>
      </c>
      <c r="H181" s="58">
        <f t="shared" si="15"/>
        <v>3630.71</v>
      </c>
    </row>
    <row r="182" spans="1:8" ht="22.5">
      <c r="A182" s="52" t="s">
        <v>274</v>
      </c>
      <c r="B182" s="34">
        <v>993</v>
      </c>
      <c r="C182" s="53" t="s">
        <v>273</v>
      </c>
      <c r="D182" s="53" t="s">
        <v>12</v>
      </c>
      <c r="E182" s="53"/>
      <c r="F182" s="53"/>
      <c r="G182" s="59">
        <f t="shared" si="15"/>
        <v>3630.71</v>
      </c>
      <c r="H182" s="59">
        <f t="shared" si="15"/>
        <v>3630.71</v>
      </c>
    </row>
    <row r="183" spans="1:8" ht="33.75">
      <c r="A183" s="72" t="s">
        <v>279</v>
      </c>
      <c r="B183" s="34">
        <v>993</v>
      </c>
      <c r="C183" s="53" t="s">
        <v>273</v>
      </c>
      <c r="D183" s="53" t="s">
        <v>12</v>
      </c>
      <c r="E183" s="53" t="s">
        <v>275</v>
      </c>
      <c r="F183" s="53"/>
      <c r="G183" s="59">
        <f t="shared" si="15"/>
        <v>3630.71</v>
      </c>
      <c r="H183" s="59">
        <f t="shared" si="15"/>
        <v>3630.71</v>
      </c>
    </row>
    <row r="184" spans="1:8" ht="56.25">
      <c r="A184" s="72" t="s">
        <v>280</v>
      </c>
      <c r="B184" s="34">
        <v>993</v>
      </c>
      <c r="C184" s="53" t="s">
        <v>273</v>
      </c>
      <c r="D184" s="53" t="s">
        <v>12</v>
      </c>
      <c r="E184" s="53" t="s">
        <v>276</v>
      </c>
      <c r="F184" s="53"/>
      <c r="G184" s="59">
        <f t="shared" si="15"/>
        <v>3630.71</v>
      </c>
      <c r="H184" s="59">
        <f t="shared" si="15"/>
        <v>3630.71</v>
      </c>
    </row>
    <row r="185" spans="1:8" ht="56.25">
      <c r="A185" s="72" t="s">
        <v>281</v>
      </c>
      <c r="B185" s="34">
        <v>993</v>
      </c>
      <c r="C185" s="53" t="s">
        <v>273</v>
      </c>
      <c r="D185" s="53" t="s">
        <v>12</v>
      </c>
      <c r="E185" s="53" t="s">
        <v>277</v>
      </c>
      <c r="F185" s="53"/>
      <c r="G185" s="59">
        <f t="shared" si="15"/>
        <v>3630.71</v>
      </c>
      <c r="H185" s="59">
        <f t="shared" si="15"/>
        <v>3630.71</v>
      </c>
    </row>
    <row r="186" spans="1:8" ht="22.5">
      <c r="A186" s="72" t="s">
        <v>282</v>
      </c>
      <c r="B186" s="34">
        <v>993</v>
      </c>
      <c r="C186" s="53" t="s">
        <v>273</v>
      </c>
      <c r="D186" s="53" t="s">
        <v>12</v>
      </c>
      <c r="E186" s="53" t="s">
        <v>278</v>
      </c>
      <c r="F186" s="53"/>
      <c r="G186" s="59">
        <f t="shared" si="15"/>
        <v>3630.71</v>
      </c>
      <c r="H186" s="59">
        <f t="shared" si="15"/>
        <v>3630.71</v>
      </c>
    </row>
    <row r="187" spans="1:8" ht="33.75">
      <c r="A187" s="52" t="s">
        <v>96</v>
      </c>
      <c r="B187" s="34">
        <v>993</v>
      </c>
      <c r="C187" s="53" t="s">
        <v>273</v>
      </c>
      <c r="D187" s="53" t="s">
        <v>12</v>
      </c>
      <c r="E187" s="53" t="s">
        <v>278</v>
      </c>
      <c r="F187" s="53" t="s">
        <v>97</v>
      </c>
      <c r="G187" s="59">
        <f t="shared" si="15"/>
        <v>3630.71</v>
      </c>
      <c r="H187" s="59">
        <f t="shared" si="15"/>
        <v>3630.71</v>
      </c>
    </row>
    <row r="188" spans="1:8" ht="33.75">
      <c r="A188" s="52" t="s">
        <v>98</v>
      </c>
      <c r="B188" s="34">
        <v>993</v>
      </c>
      <c r="C188" s="53" t="s">
        <v>273</v>
      </c>
      <c r="D188" s="53" t="s">
        <v>12</v>
      </c>
      <c r="E188" s="53" t="s">
        <v>278</v>
      </c>
      <c r="F188" s="53" t="s">
        <v>99</v>
      </c>
      <c r="G188" s="59">
        <v>3630.71</v>
      </c>
      <c r="H188" s="59">
        <v>3630.71</v>
      </c>
    </row>
    <row r="189" spans="1:8" ht="12.75">
      <c r="A189" s="54" t="s">
        <v>124</v>
      </c>
      <c r="B189" s="34">
        <v>993</v>
      </c>
      <c r="C189" s="55" t="s">
        <v>22</v>
      </c>
      <c r="D189" s="55"/>
      <c r="E189" s="55"/>
      <c r="F189" s="55"/>
      <c r="G189" s="58">
        <f>G190+G202</f>
        <v>2044639.46</v>
      </c>
      <c r="H189" s="58">
        <f>H190+H202</f>
        <v>2025633.1800000002</v>
      </c>
    </row>
    <row r="190" spans="1:8" ht="12.75">
      <c r="A190" s="52" t="s">
        <v>23</v>
      </c>
      <c r="B190" s="34">
        <v>993</v>
      </c>
      <c r="C190" s="53" t="s">
        <v>22</v>
      </c>
      <c r="D190" s="53" t="s">
        <v>5</v>
      </c>
      <c r="E190" s="53"/>
      <c r="F190" s="53"/>
      <c r="G190" s="59">
        <f>G191</f>
        <v>2032109.46</v>
      </c>
      <c r="H190" s="59">
        <f>H191</f>
        <v>2013103.1800000002</v>
      </c>
    </row>
    <row r="191" spans="1:8" ht="22.5">
      <c r="A191" s="52" t="s">
        <v>125</v>
      </c>
      <c r="B191" s="34">
        <v>993</v>
      </c>
      <c r="C191" s="53" t="s">
        <v>22</v>
      </c>
      <c r="D191" s="53" t="s">
        <v>5</v>
      </c>
      <c r="E191" s="53" t="s">
        <v>126</v>
      </c>
      <c r="F191" s="53"/>
      <c r="G191" s="59">
        <f aca="true" t="shared" si="16" ref="G191:H193">G192</f>
        <v>2032109.46</v>
      </c>
      <c r="H191" s="59">
        <f t="shared" si="16"/>
        <v>2013103.1800000002</v>
      </c>
    </row>
    <row r="192" spans="1:8" ht="45">
      <c r="A192" s="52" t="s">
        <v>127</v>
      </c>
      <c r="B192" s="34">
        <v>993</v>
      </c>
      <c r="C192" s="53" t="s">
        <v>22</v>
      </c>
      <c r="D192" s="53" t="s">
        <v>5</v>
      </c>
      <c r="E192" s="53" t="s">
        <v>128</v>
      </c>
      <c r="F192" s="53"/>
      <c r="G192" s="59">
        <f>G193+G199</f>
        <v>2032109.46</v>
      </c>
      <c r="H192" s="59">
        <f>H193+H199</f>
        <v>2013103.1800000002</v>
      </c>
    </row>
    <row r="193" spans="1:8" ht="22.5">
      <c r="A193" s="52" t="s">
        <v>129</v>
      </c>
      <c r="B193" s="34">
        <v>993</v>
      </c>
      <c r="C193" s="53" t="s">
        <v>22</v>
      </c>
      <c r="D193" s="53" t="s">
        <v>5</v>
      </c>
      <c r="E193" s="53" t="s">
        <v>130</v>
      </c>
      <c r="F193" s="53"/>
      <c r="G193" s="59">
        <f t="shared" si="16"/>
        <v>1950290.46</v>
      </c>
      <c r="H193" s="59">
        <f t="shared" si="16"/>
        <v>1931284.1800000002</v>
      </c>
    </row>
    <row r="194" spans="1:8" ht="33.75">
      <c r="A194" s="52" t="s">
        <v>83</v>
      </c>
      <c r="B194" s="34">
        <v>993</v>
      </c>
      <c r="C194" s="53" t="s">
        <v>22</v>
      </c>
      <c r="D194" s="53" t="s">
        <v>5</v>
      </c>
      <c r="E194" s="53" t="s">
        <v>194</v>
      </c>
      <c r="F194" s="53"/>
      <c r="G194" s="59">
        <f>G195+G197</f>
        <v>1950290.46</v>
      </c>
      <c r="H194" s="59">
        <f>H195+H197</f>
        <v>1931284.1800000002</v>
      </c>
    </row>
    <row r="195" spans="1:8" ht="33.75">
      <c r="A195" s="52" t="s">
        <v>96</v>
      </c>
      <c r="B195" s="34">
        <v>993</v>
      </c>
      <c r="C195" s="53" t="s">
        <v>22</v>
      </c>
      <c r="D195" s="53" t="s">
        <v>5</v>
      </c>
      <c r="E195" s="53" t="s">
        <v>194</v>
      </c>
      <c r="F195" s="53" t="s">
        <v>97</v>
      </c>
      <c r="G195" s="59">
        <f>G196</f>
        <v>598290.46</v>
      </c>
      <c r="H195" s="59">
        <f>H196</f>
        <v>579284.18</v>
      </c>
    </row>
    <row r="196" spans="1:8" ht="33.75">
      <c r="A196" s="52" t="s">
        <v>98</v>
      </c>
      <c r="B196" s="34">
        <v>993</v>
      </c>
      <c r="C196" s="53" t="s">
        <v>22</v>
      </c>
      <c r="D196" s="53" t="s">
        <v>5</v>
      </c>
      <c r="E196" s="53" t="s">
        <v>194</v>
      </c>
      <c r="F196" s="53" t="s">
        <v>99</v>
      </c>
      <c r="G196" s="59">
        <v>598290.46</v>
      </c>
      <c r="H196" s="39">
        <v>579284.18</v>
      </c>
    </row>
    <row r="197" spans="1:8" ht="12.75">
      <c r="A197" s="52" t="s">
        <v>131</v>
      </c>
      <c r="B197" s="34">
        <v>993</v>
      </c>
      <c r="C197" s="53" t="s">
        <v>22</v>
      </c>
      <c r="D197" s="53" t="s">
        <v>5</v>
      </c>
      <c r="E197" s="53" t="s">
        <v>194</v>
      </c>
      <c r="F197" s="53" t="s">
        <v>132</v>
      </c>
      <c r="G197" s="59">
        <f>G198</f>
        <v>1352000</v>
      </c>
      <c r="H197" s="59">
        <f>H198</f>
        <v>1352000</v>
      </c>
    </row>
    <row r="198" spans="1:8" ht="12.75">
      <c r="A198" s="52" t="s">
        <v>60</v>
      </c>
      <c r="B198" s="34">
        <v>993</v>
      </c>
      <c r="C198" s="53" t="s">
        <v>22</v>
      </c>
      <c r="D198" s="53" t="s">
        <v>5</v>
      </c>
      <c r="E198" s="53" t="s">
        <v>194</v>
      </c>
      <c r="F198" s="53" t="s">
        <v>0</v>
      </c>
      <c r="G198" s="59">
        <v>1352000</v>
      </c>
      <c r="H198" s="39">
        <v>1352000</v>
      </c>
    </row>
    <row r="199" spans="1:8" ht="33.75">
      <c r="A199" s="52" t="s">
        <v>305</v>
      </c>
      <c r="B199" s="34">
        <v>993</v>
      </c>
      <c r="C199" s="53" t="s">
        <v>22</v>
      </c>
      <c r="D199" s="53" t="s">
        <v>5</v>
      </c>
      <c r="E199" s="53" t="s">
        <v>306</v>
      </c>
      <c r="F199" s="53"/>
      <c r="G199" s="59">
        <f>G200</f>
        <v>81819</v>
      </c>
      <c r="H199" s="59">
        <f>H200</f>
        <v>81819</v>
      </c>
    </row>
    <row r="200" spans="1:8" ht="33.75">
      <c r="A200" s="52" t="s">
        <v>96</v>
      </c>
      <c r="B200" s="34">
        <v>993</v>
      </c>
      <c r="C200" s="53" t="s">
        <v>22</v>
      </c>
      <c r="D200" s="53" t="s">
        <v>5</v>
      </c>
      <c r="E200" s="53" t="s">
        <v>306</v>
      </c>
      <c r="F200" s="53" t="s">
        <v>97</v>
      </c>
      <c r="G200" s="59">
        <f>G201</f>
        <v>81819</v>
      </c>
      <c r="H200" s="59">
        <f>H201</f>
        <v>81819</v>
      </c>
    </row>
    <row r="201" spans="1:8" ht="33.75">
      <c r="A201" s="52" t="s">
        <v>98</v>
      </c>
      <c r="B201" s="34">
        <v>993</v>
      </c>
      <c r="C201" s="53" t="s">
        <v>22</v>
      </c>
      <c r="D201" s="53" t="s">
        <v>5</v>
      </c>
      <c r="E201" s="53" t="s">
        <v>306</v>
      </c>
      <c r="F201" s="53" t="s">
        <v>99</v>
      </c>
      <c r="G201" s="59">
        <v>81819</v>
      </c>
      <c r="H201" s="39">
        <v>81819</v>
      </c>
    </row>
    <row r="202" spans="1:8" ht="22.5">
      <c r="A202" s="52" t="s">
        <v>344</v>
      </c>
      <c r="B202" s="34">
        <v>993</v>
      </c>
      <c r="C202" s="53" t="s">
        <v>22</v>
      </c>
      <c r="D202" s="53" t="s">
        <v>52</v>
      </c>
      <c r="E202" s="53"/>
      <c r="F202" s="53"/>
      <c r="G202" s="59">
        <v>12530</v>
      </c>
      <c r="H202" s="39">
        <v>12530</v>
      </c>
    </row>
    <row r="203" spans="1:8" ht="22.5">
      <c r="A203" s="52" t="s">
        <v>196</v>
      </c>
      <c r="B203" s="34">
        <v>993</v>
      </c>
      <c r="C203" s="53" t="s">
        <v>22</v>
      </c>
      <c r="D203" s="53" t="s">
        <v>52</v>
      </c>
      <c r="E203" s="53" t="s">
        <v>197</v>
      </c>
      <c r="F203" s="53"/>
      <c r="G203" s="59">
        <v>12530</v>
      </c>
      <c r="H203" s="39">
        <v>12530</v>
      </c>
    </row>
    <row r="204" spans="1:8" ht="33.75">
      <c r="A204" s="52" t="s">
        <v>345</v>
      </c>
      <c r="B204" s="34">
        <v>993</v>
      </c>
      <c r="C204" s="53" t="s">
        <v>22</v>
      </c>
      <c r="D204" s="53" t="s">
        <v>52</v>
      </c>
      <c r="E204" s="53" t="s">
        <v>198</v>
      </c>
      <c r="F204" s="53"/>
      <c r="G204" s="59">
        <v>12530</v>
      </c>
      <c r="H204" s="39">
        <v>12530</v>
      </c>
    </row>
    <row r="205" spans="1:8" ht="33.75">
      <c r="A205" s="52" t="s">
        <v>345</v>
      </c>
      <c r="B205" s="34">
        <v>993</v>
      </c>
      <c r="C205" s="53" t="s">
        <v>22</v>
      </c>
      <c r="D205" s="53" t="s">
        <v>52</v>
      </c>
      <c r="E205" s="53" t="s">
        <v>199</v>
      </c>
      <c r="F205" s="53"/>
      <c r="G205" s="59">
        <v>12530</v>
      </c>
      <c r="H205" s="39">
        <v>12530</v>
      </c>
    </row>
    <row r="206" spans="1:8" ht="33.75">
      <c r="A206" s="52" t="s">
        <v>200</v>
      </c>
      <c r="B206" s="34">
        <v>993</v>
      </c>
      <c r="C206" s="53" t="s">
        <v>22</v>
      </c>
      <c r="D206" s="53" t="s">
        <v>52</v>
      </c>
      <c r="E206" s="53" t="s">
        <v>201</v>
      </c>
      <c r="F206" s="53"/>
      <c r="G206" s="59">
        <v>12530</v>
      </c>
      <c r="H206" s="39">
        <v>12530</v>
      </c>
    </row>
    <row r="207" spans="1:8" ht="33.75">
      <c r="A207" s="52" t="s">
        <v>96</v>
      </c>
      <c r="B207" s="34">
        <v>993</v>
      </c>
      <c r="C207" s="53" t="s">
        <v>22</v>
      </c>
      <c r="D207" s="53" t="s">
        <v>52</v>
      </c>
      <c r="E207" s="53" t="s">
        <v>201</v>
      </c>
      <c r="F207" s="53" t="s">
        <v>97</v>
      </c>
      <c r="G207" s="59">
        <v>12530</v>
      </c>
      <c r="H207" s="39">
        <v>12530</v>
      </c>
    </row>
    <row r="208" spans="1:8" ht="33.75">
      <c r="A208" s="52" t="s">
        <v>98</v>
      </c>
      <c r="B208" s="34">
        <v>993</v>
      </c>
      <c r="C208" s="53" t="s">
        <v>22</v>
      </c>
      <c r="D208" s="53" t="s">
        <v>52</v>
      </c>
      <c r="E208" s="53" t="s">
        <v>201</v>
      </c>
      <c r="F208" s="53" t="s">
        <v>99</v>
      </c>
      <c r="G208" s="59">
        <v>12530</v>
      </c>
      <c r="H208" s="39">
        <v>12530</v>
      </c>
    </row>
    <row r="209" spans="1:8" ht="12.75">
      <c r="A209" s="54" t="s">
        <v>231</v>
      </c>
      <c r="B209" s="60">
        <v>993</v>
      </c>
      <c r="C209" s="55" t="s">
        <v>57</v>
      </c>
      <c r="D209" s="55"/>
      <c r="E209" s="55"/>
      <c r="F209" s="55"/>
      <c r="G209" s="58">
        <f aca="true" t="shared" si="17" ref="G209:H215">G210</f>
        <v>3300</v>
      </c>
      <c r="H209" s="58">
        <f t="shared" si="17"/>
        <v>3300</v>
      </c>
    </row>
    <row r="210" spans="1:8" ht="12.75">
      <c r="A210" s="52" t="s">
        <v>232</v>
      </c>
      <c r="B210" s="34">
        <v>993</v>
      </c>
      <c r="C210" s="53" t="s">
        <v>57</v>
      </c>
      <c r="D210" s="53" t="s">
        <v>20</v>
      </c>
      <c r="E210" s="53"/>
      <c r="F210" s="53"/>
      <c r="G210" s="59">
        <f t="shared" si="17"/>
        <v>3300</v>
      </c>
      <c r="H210" s="59">
        <f t="shared" si="17"/>
        <v>3300</v>
      </c>
    </row>
    <row r="211" spans="1:8" ht="22.5">
      <c r="A211" s="72" t="s">
        <v>237</v>
      </c>
      <c r="B211" s="34">
        <v>993</v>
      </c>
      <c r="C211" s="53" t="s">
        <v>57</v>
      </c>
      <c r="D211" s="53" t="s">
        <v>20</v>
      </c>
      <c r="E211" s="53" t="s">
        <v>233</v>
      </c>
      <c r="F211" s="53"/>
      <c r="G211" s="59">
        <f t="shared" si="17"/>
        <v>3300</v>
      </c>
      <c r="H211" s="59">
        <f t="shared" si="17"/>
        <v>3300</v>
      </c>
    </row>
    <row r="212" spans="1:8" ht="45">
      <c r="A212" s="72" t="s">
        <v>238</v>
      </c>
      <c r="B212" s="34">
        <v>993</v>
      </c>
      <c r="C212" s="53" t="s">
        <v>57</v>
      </c>
      <c r="D212" s="53" t="s">
        <v>20</v>
      </c>
      <c r="E212" s="53" t="s">
        <v>234</v>
      </c>
      <c r="F212" s="53"/>
      <c r="G212" s="59">
        <f t="shared" si="17"/>
        <v>3300</v>
      </c>
      <c r="H212" s="59">
        <f t="shared" si="17"/>
        <v>3300</v>
      </c>
    </row>
    <row r="213" spans="1:8" ht="33.75">
      <c r="A213" s="72" t="s">
        <v>239</v>
      </c>
      <c r="B213" s="34">
        <v>993</v>
      </c>
      <c r="C213" s="53" t="s">
        <v>57</v>
      </c>
      <c r="D213" s="53" t="s">
        <v>20</v>
      </c>
      <c r="E213" s="53" t="s">
        <v>235</v>
      </c>
      <c r="F213" s="53"/>
      <c r="G213" s="59">
        <f t="shared" si="17"/>
        <v>3300</v>
      </c>
      <c r="H213" s="59">
        <f t="shared" si="17"/>
        <v>3300</v>
      </c>
    </row>
    <row r="214" spans="1:8" ht="22.5">
      <c r="A214" s="72" t="s">
        <v>240</v>
      </c>
      <c r="B214" s="34">
        <v>993</v>
      </c>
      <c r="C214" s="53" t="s">
        <v>57</v>
      </c>
      <c r="D214" s="53" t="s">
        <v>20</v>
      </c>
      <c r="E214" s="53" t="s">
        <v>236</v>
      </c>
      <c r="F214" s="53"/>
      <c r="G214" s="59">
        <f t="shared" si="17"/>
        <v>3300</v>
      </c>
      <c r="H214" s="59">
        <f t="shared" si="17"/>
        <v>3300</v>
      </c>
    </row>
    <row r="215" spans="1:8" ht="33.75">
      <c r="A215" s="52" t="s">
        <v>96</v>
      </c>
      <c r="B215" s="34">
        <v>993</v>
      </c>
      <c r="C215" s="53" t="s">
        <v>57</v>
      </c>
      <c r="D215" s="53" t="s">
        <v>20</v>
      </c>
      <c r="E215" s="53" t="s">
        <v>236</v>
      </c>
      <c r="F215" s="53" t="s">
        <v>97</v>
      </c>
      <c r="G215" s="59">
        <f t="shared" si="17"/>
        <v>3300</v>
      </c>
      <c r="H215" s="59">
        <f t="shared" si="17"/>
        <v>3300</v>
      </c>
    </row>
    <row r="216" spans="1:8" ht="33.75">
      <c r="A216" s="52" t="s">
        <v>98</v>
      </c>
      <c r="B216" s="34">
        <v>993</v>
      </c>
      <c r="C216" s="53" t="s">
        <v>57</v>
      </c>
      <c r="D216" s="53" t="s">
        <v>20</v>
      </c>
      <c r="E216" s="53" t="s">
        <v>236</v>
      </c>
      <c r="F216" s="53" t="s">
        <v>99</v>
      </c>
      <c r="G216" s="59">
        <v>3300</v>
      </c>
      <c r="H216" s="39">
        <v>3300</v>
      </c>
    </row>
    <row r="217" spans="1:8" ht="12.75">
      <c r="A217" s="60" t="s">
        <v>10</v>
      </c>
      <c r="B217" s="34"/>
      <c r="C217" s="40"/>
      <c r="D217" s="40"/>
      <c r="E217" s="40"/>
      <c r="F217" s="40"/>
      <c r="G217" s="42">
        <f>G17+G71+G81+G89+G113+G181+G189+G209</f>
        <v>18163027.26</v>
      </c>
      <c r="H217" s="42">
        <f>H17+H71+H81+H89+H113+H181+H189+H209</f>
        <v>18138939.150000002</v>
      </c>
    </row>
    <row r="218" spans="1:8" ht="22.5">
      <c r="A218" s="51" t="s">
        <v>202</v>
      </c>
      <c r="B218" s="15"/>
      <c r="C218" s="71"/>
      <c r="D218" s="71"/>
      <c r="E218" s="71"/>
      <c r="F218" s="71"/>
      <c r="G218" s="41">
        <f>'пр 1'!C52-'пр 2'!G217</f>
        <v>-484781.2400000021</v>
      </c>
      <c r="H218" s="41">
        <f>'пр 1'!D52-'пр 2'!H217</f>
        <v>-348584.5300000012</v>
      </c>
    </row>
  </sheetData>
  <sheetProtection/>
  <mergeCells count="17">
    <mergeCell ref="A9:H9"/>
    <mergeCell ref="A10:H10"/>
    <mergeCell ref="G13:G14"/>
    <mergeCell ref="D13:D14"/>
    <mergeCell ref="H13:H14"/>
    <mergeCell ref="E13:E14"/>
    <mergeCell ref="F13:F14"/>
    <mergeCell ref="E1:H1"/>
    <mergeCell ref="E2:H2"/>
    <mergeCell ref="E4:H4"/>
    <mergeCell ref="E5:H5"/>
    <mergeCell ref="A3:H3"/>
    <mergeCell ref="A13:A14"/>
    <mergeCell ref="B13:B14"/>
    <mergeCell ref="C13:C14"/>
    <mergeCell ref="A7:H7"/>
    <mergeCell ref="A8:H8"/>
  </mergeCells>
  <printOptions/>
  <pageMargins left="0.6299212598425197" right="0.1968503937007874" top="0.31496062992125984" bottom="0.31496062992125984" header="0.2755905511811024" footer="0.275590551181102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34.57421875" style="0" customWidth="1"/>
    <col min="2" max="2" width="29.28125" style="0" customWidth="1"/>
    <col min="3" max="3" width="17.7109375" style="0" customWidth="1"/>
    <col min="4" max="4" width="18.00390625" style="0" customWidth="1"/>
  </cols>
  <sheetData>
    <row r="1" spans="2:4" ht="12.75">
      <c r="B1" s="77" t="s">
        <v>37</v>
      </c>
      <c r="C1" s="77"/>
      <c r="D1" s="77"/>
    </row>
    <row r="2" spans="2:4" ht="12.75">
      <c r="B2" s="77" t="s">
        <v>241</v>
      </c>
      <c r="C2" s="77"/>
      <c r="D2" s="77"/>
    </row>
    <row r="3" spans="2:4" ht="15.75" customHeight="1">
      <c r="B3" s="79" t="s">
        <v>350</v>
      </c>
      <c r="C3" s="79"/>
      <c r="D3" s="79"/>
    </row>
    <row r="4" spans="2:4" ht="12.75">
      <c r="B4" s="77" t="s">
        <v>63</v>
      </c>
      <c r="C4" s="77"/>
      <c r="D4" s="77"/>
    </row>
    <row r="5" spans="2:4" ht="12.75">
      <c r="B5" s="79" t="s">
        <v>243</v>
      </c>
      <c r="C5" s="79"/>
      <c r="D5" s="79"/>
    </row>
    <row r="6" spans="2:4" ht="12.75">
      <c r="B6" s="84" t="s">
        <v>346</v>
      </c>
      <c r="C6" s="84"/>
      <c r="D6" s="84"/>
    </row>
    <row r="7" spans="2:4" ht="12.75">
      <c r="B7" s="11"/>
      <c r="C7" s="11"/>
      <c r="D7" s="11"/>
    </row>
    <row r="8" spans="1:4" ht="12.75">
      <c r="A8" s="78"/>
      <c r="B8" s="78"/>
      <c r="C8" s="78"/>
      <c r="D8" s="78"/>
    </row>
    <row r="9" spans="1:4" ht="12.75">
      <c r="A9" s="78" t="s">
        <v>36</v>
      </c>
      <c r="B9" s="78"/>
      <c r="C9" s="78"/>
      <c r="D9" s="78"/>
    </row>
    <row r="10" spans="1:4" ht="12.75">
      <c r="A10" s="78" t="s">
        <v>308</v>
      </c>
      <c r="B10" s="78"/>
      <c r="C10" s="78"/>
      <c r="D10" s="78"/>
    </row>
    <row r="11" spans="1:4" ht="12.75">
      <c r="A11" s="83"/>
      <c r="B11" s="83"/>
      <c r="C11" s="83"/>
      <c r="D11" s="83"/>
    </row>
    <row r="12" spans="1:9" ht="12.75">
      <c r="A12" s="12"/>
      <c r="B12" s="12"/>
      <c r="C12" s="12"/>
      <c r="D12" s="47" t="s">
        <v>65</v>
      </c>
      <c r="I12" t="s">
        <v>1</v>
      </c>
    </row>
    <row r="13" spans="1:6" ht="52.5" customHeight="1">
      <c r="A13" s="27" t="s">
        <v>38</v>
      </c>
      <c r="B13" s="27" t="s">
        <v>39</v>
      </c>
      <c r="C13" s="27" t="s">
        <v>68</v>
      </c>
      <c r="D13" s="27" t="s">
        <v>67</v>
      </c>
      <c r="F13" t="s">
        <v>1</v>
      </c>
    </row>
    <row r="14" spans="1:4" ht="12.75" customHeight="1">
      <c r="A14" s="27">
        <v>1</v>
      </c>
      <c r="B14" s="27">
        <v>2</v>
      </c>
      <c r="C14" s="27"/>
      <c r="D14" s="5">
        <v>3</v>
      </c>
    </row>
    <row r="15" spans="1:4" s="26" customFormat="1" ht="12.75">
      <c r="A15" s="14"/>
      <c r="B15" s="32"/>
      <c r="C15" s="32"/>
      <c r="D15" s="32"/>
    </row>
    <row r="16" spans="1:4" ht="12.75">
      <c r="A16" s="74" t="s">
        <v>203</v>
      </c>
      <c r="B16" s="16" t="s">
        <v>40</v>
      </c>
      <c r="C16" s="41">
        <f>C17+C18</f>
        <v>484781.2400000021</v>
      </c>
      <c r="D16" s="41">
        <f>D17+D18</f>
        <v>348584.62999999896</v>
      </c>
    </row>
    <row r="17" spans="1:4" ht="33.75">
      <c r="A17" s="74" t="s">
        <v>204</v>
      </c>
      <c r="B17" s="36" t="s">
        <v>41</v>
      </c>
      <c r="C17" s="46">
        <v>-17678246.02</v>
      </c>
      <c r="D17" s="46">
        <v>-17790354.52</v>
      </c>
    </row>
    <row r="18" spans="1:4" s="26" customFormat="1" ht="33.75">
      <c r="A18" s="64" t="s">
        <v>205</v>
      </c>
      <c r="B18" s="37" t="s">
        <v>55</v>
      </c>
      <c r="C18" s="39">
        <v>18163027.26</v>
      </c>
      <c r="D18" s="39">
        <v>18138939.15</v>
      </c>
    </row>
  </sheetData>
  <sheetProtection/>
  <mergeCells count="10">
    <mergeCell ref="A10:D10"/>
    <mergeCell ref="A11:D11"/>
    <mergeCell ref="B1:D1"/>
    <mergeCell ref="B2:D2"/>
    <mergeCell ref="A9:D9"/>
    <mergeCell ref="A8:D8"/>
    <mergeCell ref="B3:D3"/>
    <mergeCell ref="B4:D4"/>
    <mergeCell ref="B6:D6"/>
    <mergeCell ref="B5:D5"/>
  </mergeCells>
  <printOptions/>
  <pageMargins left="1.0236220472440944" right="0.4330708661417323" top="0.35433070866141736" bottom="0.35433070866141736" header="0.2362204724409449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2022-02-28T07:05:12Z</cp:lastPrinted>
  <dcterms:created xsi:type="dcterms:W3CDTF">1996-10-08T23:32:33Z</dcterms:created>
  <dcterms:modified xsi:type="dcterms:W3CDTF">2022-02-28T07:05:54Z</dcterms:modified>
  <cp:category/>
  <cp:version/>
  <cp:contentType/>
  <cp:contentStatus/>
</cp:coreProperties>
</file>