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5725"/>
</workbook>
</file>

<file path=xl/calcChain.xml><?xml version="1.0" encoding="utf-8"?>
<calcChain xmlns="http://schemas.openxmlformats.org/spreadsheetml/2006/main">
  <c r="E63" i="3"/>
  <c r="D63"/>
  <c r="E59"/>
  <c r="D59"/>
  <c r="E56"/>
  <c r="D56"/>
  <c r="E52"/>
  <c r="D52"/>
  <c r="E38"/>
  <c r="D38"/>
  <c r="E30"/>
  <c r="D30"/>
  <c r="E27"/>
  <c r="D27"/>
  <c r="E22"/>
  <c r="D22"/>
  <c r="E21"/>
  <c r="D21"/>
  <c r="E59" i="2"/>
  <c r="D59"/>
  <c r="E49"/>
  <c r="D49"/>
  <c r="E40"/>
  <c r="D40"/>
  <c r="E35"/>
  <c r="D35"/>
  <c r="E31"/>
  <c r="D31"/>
  <c r="E21"/>
  <c r="D21"/>
</calcChain>
</file>

<file path=xl/sharedStrings.xml><?xml version="1.0" encoding="utf-8"?>
<sst xmlns="http://schemas.openxmlformats.org/spreadsheetml/2006/main" count="338" uniqueCount="196">
  <si>
    <t xml:space="preserve"> ОТЧЕТ ОБ ИСПОЛНЕНИИ БЮДЖЕТА</t>
  </si>
  <si>
    <t>КОДЫ</t>
  </si>
  <si>
    <t>Форма по ОКУД</t>
  </si>
  <si>
    <t>0503117</t>
  </si>
  <si>
    <t>на 1 мая 2021 г.</t>
  </si>
  <si>
    <t>Дата</t>
  </si>
  <si>
    <t>01.05.2021</t>
  </si>
  <si>
    <t>Наименование</t>
  </si>
  <si>
    <t xml:space="preserve">по ОКПО  </t>
  </si>
  <si>
    <t>75709822</t>
  </si>
  <si>
    <t>финансового органа:</t>
  </si>
  <si>
    <t>Финансовый отдел администрации Урмарского района Чувашской Республики</t>
  </si>
  <si>
    <t xml:space="preserve">    Глава по БК</t>
  </si>
  <si>
    <t>992</t>
  </si>
  <si>
    <t xml:space="preserve">Наименование публично-правового образования: </t>
  </si>
  <si>
    <t>Бюджет Урмарского городского поселения Урмарского района Чувашской Республики</t>
  </si>
  <si>
    <t>по ОКТМО</t>
  </si>
  <si>
    <t>97638151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</si>
  <si>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</si>
  <si>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</si>
  <si>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</si>
  <si>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</si>
  <si>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</si>
  <si>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</si>
  <si>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</si>
  <si>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</si>
  <si>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</si>
  <si>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</si>
  <si>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</si>
  <si>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</si>
  <si>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</si>
  <si>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</si>
  <si>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</si>
  <si>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</si>
  <si>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</si>
  <si>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</si>
  <si>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</si>
  <si>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</si>
  <si>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</si>
  <si>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</si>
  <si>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18210102010011000110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</si>
  <si>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(пени)</t>
  </si>
  <si>
    <t>18210102010012100110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</si>
  <si>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(штраф)</t>
  </si>
  <si>
    <t>18210102010013000110</t>
  </si>
  <si>
    <t>Налог на доходы физических лиц с доходов, полученных от осуществления деятельности физических лиц, зарегистрированных в качестве индивидуальных предпринимателей, нотариусов, занимающихся частной практикой, адвокатов,учредивших адвокатские кабинеты и др.лиц,занимающихся частной практикой в соответствии со статьей 227 Налогового Кодекса Российской Федерации (сумма платежа)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</si>
  <si>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</si>
  <si>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</si>
  <si>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</si>
  <si>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платежа)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</si>
  <si>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</si>
  <si>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</si>
  <si>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</si>
  <si>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</si>
  <si>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</si>
  <si>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</si>
  <si>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18210102080011000110</t>
  </si>
  <si>
    <t>Единый сельскохозяйственный налог (сумма платежа)</t>
  </si>
  <si>
    <t>18210503010011000110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</si>
  <si>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</si>
  <si>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</si>
  <si>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(пени)</t>
  </si>
  <si>
    <t>18210601030132100110</t>
  </si>
  <si>
    <t>Земельный налог с организаций, обладающих земельным участком, расположенным в границах городских поселений (сумма платежа)</t>
  </si>
  <si>
    <t>18210606033131000110</t>
  </si>
  <si>
    <t>Земельный налог с организаций, обладающих земельным участком, расположенным в границах городских поселений (пени)</t>
  </si>
  <si>
    <t>18210606033132100110</t>
  </si>
  <si>
    <t>Земельный налог с физических лиц, обладающих земельным участком, расположенным в границах городских поселений (сумма платежа)</t>
  </si>
  <si>
    <t>18210606043131000110</t>
  </si>
  <si>
    <t>Земельный налог с физических лиц, обладающих земельным участком, расположенным в границах городских поселений (пени)</t>
  </si>
  <si>
    <t>18210606043132100110</t>
  </si>
  <si>
    <t>18210606043133000110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</si>
  <si>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</si>
  <si>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99311105013130000120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</si>
  <si>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</si>
  <si>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99311105025130000120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</si>
  <si>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</si>
  <si>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99311105035130000120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</si>
  <si>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</si>
  <si>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99311109045130000120</t>
  </si>
  <si>
    <t>Доходы, поступающие в порядке возмещения расходов, понесенных в связи с эксплуатацией имущества городских поселений</t>
  </si>
  <si>
    <t>99311302065130000130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</si>
  <si>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</si>
  <si>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99311406013130000430</t>
  </si>
  <si>
    <t>Невыясненные поступления, зачисляемые в бюджеты поселений</t>
  </si>
  <si>
    <t>99311701050130000180</t>
  </si>
  <si>
    <t>Дотации бюджетам городских поселений на выравнивание бюджетной обеспеченности</t>
  </si>
  <si>
    <t>99320215001130000150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</si>
  <si>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</si>
  <si>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99320220216130000150</t>
  </si>
  <si>
    <t>Субсидии бюджетам городских поселений на реализацию мероприятий по обеспечению жильем молодых семей</t>
  </si>
  <si>
    <t>99320225497130000150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</si>
  <si>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</si>
  <si>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99320225555130000150</t>
  </si>
  <si>
    <t>Прочие субсидии бюджетам городских поселений</t>
  </si>
  <si>
    <t>99320229999130000150</t>
  </si>
  <si>
    <t>Субвенции бюджетам городских поселений на выполнение передаваемых полномочий субъектов Российской Федерации</t>
  </si>
  <si>
    <t>99320230024130000150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</si>
  <si>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</si>
  <si>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99320235118130000150</t>
  </si>
  <si>
    <t>Прочие безвозмездные поступления в бюджеты городских поселений от бюджетов муниципальных районов</t>
  </si>
  <si>
    <t>99320290054130000150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</si>
  <si>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</si>
  <si>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99321960010130000150</t>
  </si>
  <si>
    <t xml:space="preserve">
Руководитель ________________ 
Главный бухгалтер ________________ 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</si>
  <si>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</si>
  <si>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</si>
  <si>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</si>
  <si>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</si>
  <si>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</si>
  <si>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</si>
  <si>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9930104Ч5Э0100200121</t>
  </si>
  <si>
    <t>Иные выплаты персоналу государственных (муниципальных) органов, за исключением фонда оплаты труда</t>
  </si>
  <si>
    <t>9930104Ч5Э0100200122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</si>
  <si>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</si>
  <si>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9930104Ч5Э0100200129</t>
  </si>
  <si>
    <t>Закупка товаров, работ, услуг в сфере информационно-коммуникационных технологий</t>
  </si>
  <si>
    <t>9930104Ч5Э0100200242</t>
  </si>
  <si>
    <t>Прочая закупка товаров, работ и услуг</t>
  </si>
  <si>
    <t>9930104Ч5Э0100200244</t>
  </si>
  <si>
    <t>Закупка энергетических ресурсов</t>
  </si>
  <si>
    <t>9930104Ч5Э0100200247</t>
  </si>
  <si>
    <t>Уплата налога на имущество организаций и земельного налога</t>
  </si>
  <si>
    <t>9930104Ч5Э0100200851</t>
  </si>
  <si>
    <t>Уплата прочих налогов, сборов</t>
  </si>
  <si>
    <t>9930104Ч5Э0100200852</t>
  </si>
  <si>
    <t>Резервные средства</t>
  </si>
  <si>
    <t>9930111Ч410173430870</t>
  </si>
  <si>
    <t>Иные межбюджетные трансферты</t>
  </si>
  <si>
    <t>9930113A310170380540</t>
  </si>
  <si>
    <t>9930113A420273610244</t>
  </si>
  <si>
    <t>9930113Ч5Э0100600244</t>
  </si>
  <si>
    <t>9930113Ч5Э0173770244</t>
  </si>
  <si>
    <t>Уплата иных платежей</t>
  </si>
  <si>
    <t>9930113Ч5Э0173770853</t>
  </si>
  <si>
    <t>9930203Ч410451180121</t>
  </si>
  <si>
    <t>9930203Ч410451180122</t>
  </si>
  <si>
    <t>9930203Ч410451180129</t>
  </si>
  <si>
    <t>9930203Ч410451180244</t>
  </si>
  <si>
    <t>9930310Ц810470280244</t>
  </si>
  <si>
    <t>9930314Ц830574360244</t>
  </si>
  <si>
    <t>9930405Ц970112750244</t>
  </si>
  <si>
    <t>9930405Ц970172750244</t>
  </si>
  <si>
    <t>9930409Ч2103S4191244</t>
  </si>
  <si>
    <t>9930409Ч2103S4192244</t>
  </si>
  <si>
    <t>9930409Ч2103S4210244</t>
  </si>
  <si>
    <t>9930412A410277590244</t>
  </si>
  <si>
    <t>9930412Ч910173030244</t>
  </si>
  <si>
    <t>9930501A210372960244</t>
  </si>
  <si>
    <t>9930502A110175240244</t>
  </si>
  <si>
    <t>9930502A6201S6570244</t>
  </si>
  <si>
    <t>9930503A510277400244</t>
  </si>
  <si>
    <t>9930503A510277400247</t>
  </si>
  <si>
    <t>9930503A510277420244</t>
  </si>
  <si>
    <t>9930503A510277430244</t>
  </si>
  <si>
    <t>9930503A510277450244</t>
  </si>
  <si>
    <t>9930503A5102S0851244</t>
  </si>
  <si>
    <t>9930503A51F255550244</t>
  </si>
  <si>
    <t>9930503A6201S6570244</t>
  </si>
  <si>
    <t>9930505Ц610172260244</t>
  </si>
  <si>
    <t>9930505Ц610172270244</t>
  </si>
  <si>
    <t>9930801Ц41024A410540</t>
  </si>
  <si>
    <t>9930801Ц410370760540</t>
  </si>
  <si>
    <t>9930801Ц410740390540</t>
  </si>
  <si>
    <t>Субсидии гражданам на приобретение жилья</t>
  </si>
  <si>
    <t>9931004A2103L4970322</t>
  </si>
  <si>
    <t>9931004A2103L4970540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</si>
  <si>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</si>
  <si>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9931101Ц510171390123</t>
  </si>
  <si>
    <t>9931101Ц510171390244</t>
  </si>
  <si>
    <t>Премии и гранты</t>
  </si>
  <si>
    <t>9931101Ц510171390350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</si>
  <si>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</si>
  <si>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</si>
  <si>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</si>
  <si>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</si>
  <si>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</si>
  <si>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</si>
  <si>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</si>
  <si>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</si>
  <si>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</si>
  <si>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</si>
  <si>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</si>
  <si>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</si>
  <si>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</si>
  <si>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</si>
  <si>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</si>
  <si>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</si>
  <si>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</si>
  <si>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Суммы в пути</t>
  </si>
  <si>
    <t>99201050201130000510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</si>
  <si>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</si>
  <si>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</si>
  <si>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</si>
  <si>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</si>
  <si>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99201050201130000610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</si>
</sst>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i/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8" fillId="0" borderId="12" xfId="34" applyNumberFormat="1" applyProtection="1">
      <alignment horizontal="left" vertical="center" wrapText="1" indent="1"/>
    </xf>
    <xf numFmtId="4" fontId="15" fillId="0" borderId="8" xfId="37" applyNumberFormat="1" applyFont="1" applyProtection="1">
      <alignment horizontal="right" vertical="center" shrinkToFit="1"/>
    </xf>
    <xf numFmtId="4" fontId="7" fillId="0" borderId="13" xfId="41" applyNumberFormat="1" applyProtection="1">
      <alignment vertical="center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tabSelected="1" zoomScaleNormal="100" zoomScaleSheetLayoutView="100" workbookViewId="0">
      <selection activeCell="D59" sqref="D59:E59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>
      <c r="A1" s="2"/>
      <c r="B1" s="3"/>
      <c r="C1" s="4"/>
      <c r="D1" s="5"/>
      <c r="E1" s="6"/>
      <c r="F1" s="7"/>
      <c r="G1" s="8"/>
    </row>
    <row r="2" spans="1:7" ht="15.75" customHeight="1">
      <c r="A2" s="45" t="s">
        <v>0</v>
      </c>
      <c r="B2" s="46"/>
      <c r="C2" s="46"/>
      <c r="D2" s="46"/>
      <c r="E2" s="9"/>
      <c r="F2" s="10" t="s">
        <v>1</v>
      </c>
      <c r="G2" s="11"/>
    </row>
    <row r="3" spans="1:7" ht="15" customHeight="1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>
      <c r="A4" s="47" t="s">
        <v>4</v>
      </c>
      <c r="B4" s="48"/>
      <c r="C4" s="48"/>
      <c r="D4" s="48"/>
      <c r="E4" s="7" t="s">
        <v>5</v>
      </c>
      <c r="F4" s="13" t="s">
        <v>6</v>
      </c>
      <c r="G4" s="9"/>
    </row>
    <row r="5" spans="1:7" ht="18" customHeight="1">
      <c r="A5" s="9" t="s">
        <v>7</v>
      </c>
      <c r="B5" s="4"/>
      <c r="C5" s="4"/>
      <c r="D5" s="5"/>
      <c r="E5" s="7" t="s">
        <v>8</v>
      </c>
      <c r="F5" s="14" t="s">
        <v>9</v>
      </c>
      <c r="G5" s="8"/>
    </row>
    <row r="6" spans="1:7" ht="19.7" customHeight="1">
      <c r="A6" s="15" t="s">
        <v>10</v>
      </c>
      <c r="B6" s="49" t="s">
        <v>11</v>
      </c>
      <c r="C6" s="50"/>
      <c r="D6" s="50"/>
      <c r="E6" s="7" t="s">
        <v>12</v>
      </c>
      <c r="F6" s="16" t="s">
        <v>13</v>
      </c>
      <c r="G6" s="4"/>
    </row>
    <row r="7" spans="1:7" ht="19.7" customHeight="1">
      <c r="A7" s="15" t="s">
        <v>14</v>
      </c>
      <c r="B7" s="49" t="s">
        <v>15</v>
      </c>
      <c r="C7" s="50"/>
      <c r="D7" s="50"/>
      <c r="E7" s="7" t="s">
        <v>16</v>
      </c>
      <c r="F7" s="17" t="s">
        <v>17</v>
      </c>
      <c r="G7" s="4"/>
    </row>
    <row r="8" spans="1:7" ht="15" customHeight="1">
      <c r="A8" s="9" t="s">
        <v>18</v>
      </c>
      <c r="B8" s="4"/>
      <c r="C8" s="4"/>
      <c r="D8" s="5"/>
      <c r="E8" s="7"/>
      <c r="F8" s="18"/>
      <c r="G8" s="8"/>
    </row>
    <row r="9" spans="1:7" ht="15.75" customHeight="1">
      <c r="A9" s="9" t="s">
        <v>19</v>
      </c>
      <c r="B9" s="4"/>
      <c r="C9" s="4"/>
      <c r="D9" s="5"/>
      <c r="E9" s="7" t="s">
        <v>20</v>
      </c>
      <c r="F9" s="19">
        <v>383</v>
      </c>
      <c r="G9" s="8"/>
    </row>
    <row r="10" spans="1:7" ht="9" customHeight="1">
      <c r="A10" s="9"/>
      <c r="B10" s="9"/>
      <c r="C10" s="9"/>
      <c r="D10" s="9"/>
      <c r="E10" s="9"/>
      <c r="F10" s="9"/>
      <c r="G10" s="8"/>
    </row>
    <row r="11" spans="1:7" ht="15" customHeight="1">
      <c r="A11" s="51" t="s">
        <v>21</v>
      </c>
      <c r="B11" s="52"/>
      <c r="C11" s="52"/>
      <c r="D11" s="52"/>
      <c r="E11" s="52"/>
      <c r="F11" s="52"/>
      <c r="G11" s="20"/>
    </row>
    <row r="12" spans="1:7" ht="9" customHeight="1">
      <c r="A12" s="9"/>
      <c r="B12" s="9"/>
      <c r="C12" s="9"/>
      <c r="D12" s="9"/>
      <c r="E12" s="9"/>
      <c r="F12" s="9"/>
      <c r="G12" s="8"/>
    </row>
    <row r="13" spans="1:7" ht="27" customHeight="1">
      <c r="A13" s="53" t="s">
        <v>22</v>
      </c>
      <c r="B13" s="53" t="s">
        <v>23</v>
      </c>
      <c r="C13" s="53" t="s">
        <v>24</v>
      </c>
      <c r="D13" s="53" t="s">
        <v>25</v>
      </c>
      <c r="E13" s="53" t="s">
        <v>26</v>
      </c>
      <c r="F13" s="53" t="s">
        <v>27</v>
      </c>
      <c r="G13" s="9"/>
    </row>
    <row r="14" spans="1:7" ht="45" customHeight="1">
      <c r="A14" s="54"/>
      <c r="B14" s="54"/>
      <c r="C14" s="54"/>
      <c r="D14" s="54"/>
      <c r="E14" s="54"/>
      <c r="F14" s="54"/>
      <c r="G14" s="22"/>
    </row>
    <row r="15" spans="1:7" ht="15.75" customHeight="1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>
      <c r="A16" s="25" t="s">
        <v>28</v>
      </c>
      <c r="B16" s="26" t="s">
        <v>29</v>
      </c>
      <c r="C16" s="27" t="s">
        <v>30</v>
      </c>
      <c r="D16" s="28">
        <v>39103467.450000003</v>
      </c>
      <c r="E16" s="28">
        <v>7245121.4000000004</v>
      </c>
      <c r="F16" s="29">
        <v>32017956.07</v>
      </c>
      <c r="G16" s="30"/>
    </row>
    <row r="17" spans="1:7" ht="96">
      <c r="A17" s="42" t="s">
        <v>31</v>
      </c>
      <c r="B17" s="32" t="s">
        <v>29</v>
      </c>
      <c r="C17" s="33" t="s">
        <v>32</v>
      </c>
      <c r="D17" s="34">
        <v>333000</v>
      </c>
      <c r="E17" s="34">
        <v>121514.59</v>
      </c>
      <c r="F17" s="35">
        <v>211485.41</v>
      </c>
      <c r="G17" s="36"/>
    </row>
    <row r="18" spans="1:7" ht="108">
      <c r="A18" s="42" t="s">
        <v>33</v>
      </c>
      <c r="B18" s="32" t="s">
        <v>29</v>
      </c>
      <c r="C18" s="33" t="s">
        <v>34</v>
      </c>
      <c r="D18" s="34">
        <v>0</v>
      </c>
      <c r="E18" s="34">
        <v>897.25</v>
      </c>
      <c r="F18" s="35">
        <v>0</v>
      </c>
      <c r="G18" s="36"/>
    </row>
    <row r="19" spans="1:7" ht="96">
      <c r="A19" s="42" t="s">
        <v>35</v>
      </c>
      <c r="B19" s="32" t="s">
        <v>29</v>
      </c>
      <c r="C19" s="33" t="s">
        <v>36</v>
      </c>
      <c r="D19" s="34">
        <v>499500</v>
      </c>
      <c r="E19" s="34">
        <v>168605.18</v>
      </c>
      <c r="F19" s="35">
        <v>330894.82</v>
      </c>
      <c r="G19" s="36"/>
    </row>
    <row r="20" spans="1:7" ht="96">
      <c r="A20" s="42" t="s">
        <v>37</v>
      </c>
      <c r="B20" s="32" t="s">
        <v>29</v>
      </c>
      <c r="C20" s="33" t="s">
        <v>38</v>
      </c>
      <c r="D20" s="34">
        <v>0</v>
      </c>
      <c r="E20" s="34">
        <v>-22064</v>
      </c>
      <c r="F20" s="35">
        <v>0</v>
      </c>
      <c r="G20" s="36"/>
    </row>
    <row r="21" spans="1:7">
      <c r="A21" s="42"/>
      <c r="B21" s="32"/>
      <c r="C21" s="33"/>
      <c r="D21" s="43">
        <f>SUM(D17:D20)</f>
        <v>832500</v>
      </c>
      <c r="E21" s="43">
        <f>SUM(E17:E20)</f>
        <v>268953.02</v>
      </c>
      <c r="F21" s="35"/>
      <c r="G21" s="36"/>
    </row>
    <row r="22" spans="1:7" ht="60">
      <c r="A22" s="42" t="s">
        <v>39</v>
      </c>
      <c r="B22" s="32" t="s">
        <v>29</v>
      </c>
      <c r="C22" s="33" t="s">
        <v>40</v>
      </c>
      <c r="D22" s="34">
        <v>6994700</v>
      </c>
      <c r="E22" s="34">
        <v>2096606.67</v>
      </c>
      <c r="F22" s="35">
        <v>4898093.33</v>
      </c>
      <c r="G22" s="36"/>
    </row>
    <row r="23" spans="1:7" ht="60">
      <c r="A23" s="42" t="s">
        <v>41</v>
      </c>
      <c r="B23" s="32" t="s">
        <v>29</v>
      </c>
      <c r="C23" s="33" t="s">
        <v>42</v>
      </c>
      <c r="D23" s="34">
        <v>0</v>
      </c>
      <c r="E23" s="34">
        <v>409.37</v>
      </c>
      <c r="F23" s="35">
        <v>0</v>
      </c>
      <c r="G23" s="36"/>
    </row>
    <row r="24" spans="1:7" ht="60">
      <c r="A24" s="42" t="s">
        <v>43</v>
      </c>
      <c r="B24" s="32" t="s">
        <v>29</v>
      </c>
      <c r="C24" s="33" t="s">
        <v>44</v>
      </c>
      <c r="D24" s="34">
        <v>0</v>
      </c>
      <c r="E24" s="34">
        <v>1058.78</v>
      </c>
      <c r="F24" s="35">
        <v>0</v>
      </c>
      <c r="G24" s="36"/>
    </row>
    <row r="25" spans="1:7" ht="96">
      <c r="A25" s="42" t="s">
        <v>45</v>
      </c>
      <c r="B25" s="32" t="s">
        <v>29</v>
      </c>
      <c r="C25" s="33" t="s">
        <v>46</v>
      </c>
      <c r="D25" s="34">
        <v>0</v>
      </c>
      <c r="E25" s="34">
        <v>22353.13</v>
      </c>
      <c r="F25" s="35">
        <v>0</v>
      </c>
      <c r="G25" s="36"/>
    </row>
    <row r="26" spans="1:7" ht="108">
      <c r="A26" s="42" t="s">
        <v>47</v>
      </c>
      <c r="B26" s="32" t="s">
        <v>29</v>
      </c>
      <c r="C26" s="33" t="s">
        <v>48</v>
      </c>
      <c r="D26" s="34">
        <v>0</v>
      </c>
      <c r="E26" s="34">
        <v>138.86000000000001</v>
      </c>
      <c r="F26" s="35">
        <v>0</v>
      </c>
      <c r="G26" s="36"/>
    </row>
    <row r="27" spans="1:7" ht="36">
      <c r="A27" s="42" t="s">
        <v>49</v>
      </c>
      <c r="B27" s="32" t="s">
        <v>29</v>
      </c>
      <c r="C27" s="33" t="s">
        <v>50</v>
      </c>
      <c r="D27" s="34">
        <v>0</v>
      </c>
      <c r="E27" s="34">
        <v>4824.05</v>
      </c>
      <c r="F27" s="35">
        <v>0</v>
      </c>
      <c r="G27" s="36"/>
    </row>
    <row r="28" spans="1:7" ht="36">
      <c r="A28" s="42" t="s">
        <v>51</v>
      </c>
      <c r="B28" s="32" t="s">
        <v>29</v>
      </c>
      <c r="C28" s="33" t="s">
        <v>52</v>
      </c>
      <c r="D28" s="34">
        <v>0</v>
      </c>
      <c r="E28" s="34">
        <v>209.85</v>
      </c>
      <c r="F28" s="35">
        <v>0</v>
      </c>
      <c r="G28" s="36"/>
    </row>
    <row r="29" spans="1:7" ht="48">
      <c r="A29" s="42" t="s">
        <v>53</v>
      </c>
      <c r="B29" s="32" t="s">
        <v>29</v>
      </c>
      <c r="C29" s="33" t="s">
        <v>54</v>
      </c>
      <c r="D29" s="34">
        <v>0</v>
      </c>
      <c r="E29" s="34">
        <v>-28.59</v>
      </c>
      <c r="F29" s="35">
        <v>0</v>
      </c>
      <c r="G29" s="36"/>
    </row>
    <row r="30" spans="1:7" ht="36">
      <c r="A30" s="42" t="s">
        <v>55</v>
      </c>
      <c r="B30" s="32" t="s">
        <v>29</v>
      </c>
      <c r="C30" s="33" t="s">
        <v>56</v>
      </c>
      <c r="D30" s="34">
        <v>0</v>
      </c>
      <c r="E30" s="34">
        <v>0.59</v>
      </c>
      <c r="F30" s="35">
        <v>0</v>
      </c>
      <c r="G30" s="36"/>
    </row>
    <row r="31" spans="1:7">
      <c r="A31" s="42"/>
      <c r="B31" s="32"/>
      <c r="C31" s="33"/>
      <c r="D31" s="43">
        <f>SUM(D22:D30)</f>
        <v>6994700</v>
      </c>
      <c r="E31" s="43">
        <f>SUM(E22:E30)</f>
        <v>2125572.7099999995</v>
      </c>
      <c r="F31" s="35"/>
      <c r="G31" s="36"/>
    </row>
    <row r="32" spans="1:7">
      <c r="A32" s="42" t="s">
        <v>57</v>
      </c>
      <c r="B32" s="32" t="s">
        <v>29</v>
      </c>
      <c r="C32" s="33" t="s">
        <v>58</v>
      </c>
      <c r="D32" s="43">
        <v>45500</v>
      </c>
      <c r="E32" s="43">
        <v>93008</v>
      </c>
      <c r="F32" s="35">
        <v>0</v>
      </c>
      <c r="G32" s="36"/>
    </row>
    <row r="33" spans="1:7" ht="48">
      <c r="A33" s="42" t="s">
        <v>59</v>
      </c>
      <c r="B33" s="32" t="s">
        <v>29</v>
      </c>
      <c r="C33" s="33" t="s">
        <v>60</v>
      </c>
      <c r="D33" s="34">
        <v>1689000</v>
      </c>
      <c r="E33" s="34">
        <v>128341.77</v>
      </c>
      <c r="F33" s="35">
        <v>1560658.23</v>
      </c>
      <c r="G33" s="36"/>
    </row>
    <row r="34" spans="1:7" ht="36">
      <c r="A34" s="42" t="s">
        <v>61</v>
      </c>
      <c r="B34" s="32" t="s">
        <v>29</v>
      </c>
      <c r="C34" s="33" t="s">
        <v>62</v>
      </c>
      <c r="D34" s="34">
        <v>0</v>
      </c>
      <c r="E34" s="34">
        <v>2072.94</v>
      </c>
      <c r="F34" s="35">
        <v>0</v>
      </c>
      <c r="G34" s="36"/>
    </row>
    <row r="35" spans="1:7">
      <c r="A35" s="42"/>
      <c r="B35" s="32"/>
      <c r="C35" s="33"/>
      <c r="D35" s="43">
        <f>SUM(D33:D34)</f>
        <v>1689000</v>
      </c>
      <c r="E35" s="43">
        <f>SUM(E33:E34)</f>
        <v>130414.71</v>
      </c>
      <c r="F35" s="35"/>
      <c r="G35" s="36"/>
    </row>
    <row r="36" spans="1:7" ht="36">
      <c r="A36" s="42" t="s">
        <v>63</v>
      </c>
      <c r="B36" s="32" t="s">
        <v>29</v>
      </c>
      <c r="C36" s="33" t="s">
        <v>64</v>
      </c>
      <c r="D36" s="34">
        <v>980000</v>
      </c>
      <c r="E36" s="34">
        <v>333789.84999999998</v>
      </c>
      <c r="F36" s="35">
        <v>646210.15</v>
      </c>
      <c r="G36" s="36"/>
    </row>
    <row r="37" spans="1:7" ht="36">
      <c r="A37" s="42" t="s">
        <v>65</v>
      </c>
      <c r="B37" s="32" t="s">
        <v>29</v>
      </c>
      <c r="C37" s="33" t="s">
        <v>66</v>
      </c>
      <c r="D37" s="34">
        <v>0</v>
      </c>
      <c r="E37" s="34">
        <v>220.77</v>
      </c>
      <c r="F37" s="35">
        <v>0</v>
      </c>
      <c r="G37" s="36"/>
    </row>
    <row r="38" spans="1:7" ht="36">
      <c r="A38" s="42" t="s">
        <v>67</v>
      </c>
      <c r="B38" s="32" t="s">
        <v>29</v>
      </c>
      <c r="C38" s="33" t="s">
        <v>68</v>
      </c>
      <c r="D38" s="34">
        <v>815000</v>
      </c>
      <c r="E38" s="34">
        <v>107484.25</v>
      </c>
      <c r="F38" s="35">
        <v>707515.75</v>
      </c>
      <c r="G38" s="36"/>
    </row>
    <row r="39" spans="1:7" ht="36">
      <c r="A39" s="42" t="s">
        <v>69</v>
      </c>
      <c r="B39" s="32" t="s">
        <v>29</v>
      </c>
      <c r="C39" s="33" t="s">
        <v>70</v>
      </c>
      <c r="D39" s="34">
        <v>0</v>
      </c>
      <c r="E39" s="34">
        <v>-2094.69</v>
      </c>
      <c r="F39" s="35">
        <v>0</v>
      </c>
      <c r="G39" s="36"/>
    </row>
    <row r="40" spans="1:7">
      <c r="A40" s="42"/>
      <c r="B40" s="32"/>
      <c r="C40" s="33"/>
      <c r="D40" s="43">
        <f>SUM(D36:D39)</f>
        <v>1795000</v>
      </c>
      <c r="E40" s="43">
        <f>SUM(E36:E39)</f>
        <v>439400.18</v>
      </c>
      <c r="F40" s="35"/>
      <c r="G40" s="36"/>
    </row>
    <row r="41" spans="1:7">
      <c r="A41" s="42" t="s">
        <v>71</v>
      </c>
      <c r="B41" s="32" t="s">
        <v>29</v>
      </c>
      <c r="C41" s="33" t="s">
        <v>71</v>
      </c>
      <c r="D41" s="34">
        <v>0</v>
      </c>
      <c r="E41" s="34">
        <v>388.8</v>
      </c>
      <c r="F41" s="35">
        <v>0</v>
      </c>
      <c r="G41" s="36"/>
    </row>
    <row r="42" spans="1:7" ht="72">
      <c r="A42" s="42" t="s">
        <v>72</v>
      </c>
      <c r="B42" s="32" t="s">
        <v>29</v>
      </c>
      <c r="C42" s="33" t="s">
        <v>73</v>
      </c>
      <c r="D42" s="43">
        <v>0</v>
      </c>
      <c r="E42" s="43">
        <v>24468.57</v>
      </c>
      <c r="F42" s="35">
        <v>0</v>
      </c>
      <c r="G42" s="36"/>
    </row>
    <row r="43" spans="1:7" ht="60">
      <c r="A43" s="42" t="s">
        <v>74</v>
      </c>
      <c r="B43" s="32" t="s">
        <v>29</v>
      </c>
      <c r="C43" s="33" t="s">
        <v>75</v>
      </c>
      <c r="D43" s="43">
        <v>317000</v>
      </c>
      <c r="E43" s="43">
        <v>0</v>
      </c>
      <c r="F43" s="35">
        <v>317000</v>
      </c>
      <c r="G43" s="36"/>
    </row>
    <row r="44" spans="1:7" ht="60">
      <c r="A44" s="42" t="s">
        <v>76</v>
      </c>
      <c r="B44" s="32" t="s">
        <v>29</v>
      </c>
      <c r="C44" s="33" t="s">
        <v>77</v>
      </c>
      <c r="D44" s="43">
        <v>0</v>
      </c>
      <c r="E44" s="43">
        <v>2374.1999999999998</v>
      </c>
      <c r="F44" s="35">
        <v>0</v>
      </c>
      <c r="G44" s="36"/>
    </row>
    <row r="45" spans="1:7" ht="72">
      <c r="A45" s="42" t="s">
        <v>78</v>
      </c>
      <c r="B45" s="32" t="s">
        <v>29</v>
      </c>
      <c r="C45" s="33" t="s">
        <v>79</v>
      </c>
      <c r="D45" s="43">
        <v>67500</v>
      </c>
      <c r="E45" s="43">
        <v>58147.07</v>
      </c>
      <c r="F45" s="35">
        <v>9352.93</v>
      </c>
      <c r="G45" s="36"/>
    </row>
    <row r="46" spans="1:7" ht="36">
      <c r="A46" s="42" t="s">
        <v>80</v>
      </c>
      <c r="B46" s="32" t="s">
        <v>29</v>
      </c>
      <c r="C46" s="33" t="s">
        <v>81</v>
      </c>
      <c r="D46" s="43">
        <v>0</v>
      </c>
      <c r="E46" s="43">
        <v>6932.1</v>
      </c>
      <c r="F46" s="35">
        <v>0</v>
      </c>
      <c r="G46" s="36"/>
    </row>
    <row r="47" spans="1:7" ht="36">
      <c r="A47" s="42" t="s">
        <v>82</v>
      </c>
      <c r="B47" s="32" t="s">
        <v>29</v>
      </c>
      <c r="C47" s="33" t="s">
        <v>83</v>
      </c>
      <c r="D47" s="43">
        <v>0</v>
      </c>
      <c r="E47" s="43">
        <v>69440.800000000003</v>
      </c>
      <c r="F47" s="35">
        <v>0</v>
      </c>
      <c r="G47" s="36"/>
    </row>
    <row r="48" spans="1:7" ht="24">
      <c r="A48" s="42" t="s">
        <v>84</v>
      </c>
      <c r="B48" s="32" t="s">
        <v>29</v>
      </c>
      <c r="C48" s="33" t="s">
        <v>85</v>
      </c>
      <c r="D48" s="43">
        <v>0</v>
      </c>
      <c r="E48" s="43">
        <v>526.62</v>
      </c>
      <c r="F48" s="35">
        <v>0</v>
      </c>
      <c r="G48" s="36"/>
    </row>
    <row r="49" spans="1:7">
      <c r="A49" s="42"/>
      <c r="B49" s="32"/>
      <c r="C49" s="33"/>
      <c r="D49" s="43">
        <f>D48+D47+D46+D45+D44+D43+D42+D41+D40+D35+D32+D31+D21</f>
        <v>11741200</v>
      </c>
      <c r="E49" s="43">
        <f>E48+E47+E46+E45+E44+E43+E42+E41+E40+E35+E32+E31+E21</f>
        <v>3219626.7799999993</v>
      </c>
      <c r="F49" s="35"/>
      <c r="G49" s="36"/>
    </row>
    <row r="50" spans="1:7" ht="24">
      <c r="A50" s="42" t="s">
        <v>86</v>
      </c>
      <c r="B50" s="32" t="s">
        <v>29</v>
      </c>
      <c r="C50" s="33" t="s">
        <v>87</v>
      </c>
      <c r="D50" s="34">
        <v>3422178</v>
      </c>
      <c r="E50" s="34">
        <v>1425907</v>
      </c>
      <c r="F50" s="35">
        <v>1996271</v>
      </c>
      <c r="G50" s="36"/>
    </row>
    <row r="51" spans="1:7" ht="72">
      <c r="A51" s="42" t="s">
        <v>88</v>
      </c>
      <c r="B51" s="32" t="s">
        <v>29</v>
      </c>
      <c r="C51" s="33" t="s">
        <v>89</v>
      </c>
      <c r="D51" s="34">
        <v>1580714</v>
      </c>
      <c r="E51" s="34">
        <v>0</v>
      </c>
      <c r="F51" s="35">
        <v>1580714</v>
      </c>
      <c r="G51" s="36"/>
    </row>
    <row r="52" spans="1:7" ht="24">
      <c r="A52" s="42" t="s">
        <v>90</v>
      </c>
      <c r="B52" s="32" t="s">
        <v>29</v>
      </c>
      <c r="C52" s="33" t="s">
        <v>91</v>
      </c>
      <c r="D52" s="34">
        <v>2056398.77</v>
      </c>
      <c r="E52" s="34">
        <v>2056320</v>
      </c>
      <c r="F52" s="35">
        <v>78.77</v>
      </c>
      <c r="G52" s="36"/>
    </row>
    <row r="53" spans="1:7" ht="48">
      <c r="A53" s="42" t="s">
        <v>92</v>
      </c>
      <c r="B53" s="32" t="s">
        <v>29</v>
      </c>
      <c r="C53" s="33" t="s">
        <v>93</v>
      </c>
      <c r="D53" s="34">
        <v>5833662.8799999999</v>
      </c>
      <c r="E53" s="34">
        <v>0</v>
      </c>
      <c r="F53" s="35">
        <v>5833662.8799999999</v>
      </c>
      <c r="G53" s="36"/>
    </row>
    <row r="54" spans="1:7">
      <c r="A54" s="42" t="s">
        <v>94</v>
      </c>
      <c r="B54" s="32" t="s">
        <v>29</v>
      </c>
      <c r="C54" s="33" t="s">
        <v>95</v>
      </c>
      <c r="D54" s="34">
        <v>13549959.800000001</v>
      </c>
      <c r="E54" s="34">
        <v>456999</v>
      </c>
      <c r="F54" s="35">
        <v>13092960.800000001</v>
      </c>
      <c r="G54" s="36"/>
    </row>
    <row r="55" spans="1:7" ht="24">
      <c r="A55" s="42" t="s">
        <v>96</v>
      </c>
      <c r="B55" s="32" t="s">
        <v>29</v>
      </c>
      <c r="C55" s="33" t="s">
        <v>97</v>
      </c>
      <c r="D55" s="34">
        <v>67000</v>
      </c>
      <c r="E55" s="34">
        <v>0</v>
      </c>
      <c r="F55" s="35">
        <v>67000</v>
      </c>
      <c r="G55" s="36"/>
    </row>
    <row r="56" spans="1:7" ht="36">
      <c r="A56" s="42" t="s">
        <v>98</v>
      </c>
      <c r="B56" s="32" t="s">
        <v>29</v>
      </c>
      <c r="C56" s="33" t="s">
        <v>99</v>
      </c>
      <c r="D56" s="34">
        <v>207354</v>
      </c>
      <c r="E56" s="34">
        <v>86296</v>
      </c>
      <c r="F56" s="35">
        <v>121058</v>
      </c>
      <c r="G56" s="36"/>
    </row>
    <row r="57" spans="1:7" ht="24">
      <c r="A57" s="42" t="s">
        <v>100</v>
      </c>
      <c r="B57" s="32" t="s">
        <v>29</v>
      </c>
      <c r="C57" s="33" t="s">
        <v>101</v>
      </c>
      <c r="D57" s="34">
        <v>645000</v>
      </c>
      <c r="E57" s="34">
        <v>0</v>
      </c>
      <c r="F57" s="35">
        <v>645000</v>
      </c>
      <c r="G57" s="36"/>
    </row>
    <row r="58" spans="1:7" ht="36">
      <c r="A58" s="42" t="s">
        <v>102</v>
      </c>
      <c r="B58" s="32" t="s">
        <v>29</v>
      </c>
      <c r="C58" s="33" t="s">
        <v>103</v>
      </c>
      <c r="D58" s="34">
        <v>0</v>
      </c>
      <c r="E58" s="34">
        <v>-27.38</v>
      </c>
      <c r="F58" s="35">
        <v>0</v>
      </c>
      <c r="G58" s="36"/>
    </row>
    <row r="59" spans="1:7" ht="12" customHeight="1">
      <c r="A59" s="37"/>
      <c r="B59" s="38"/>
      <c r="C59" s="38"/>
      <c r="D59" s="44">
        <f>SUM(D50:D58)</f>
        <v>27362267.449999999</v>
      </c>
      <c r="E59" s="44">
        <f>SUM(E50:E58)</f>
        <v>4025494.62</v>
      </c>
      <c r="F59" s="38"/>
      <c r="G59" s="37"/>
    </row>
    <row r="60" spans="1:7" ht="101.45" customHeight="1">
      <c r="A60" s="55" t="s">
        <v>104</v>
      </c>
      <c r="B60" s="56"/>
      <c r="C60" s="56"/>
      <c r="D60" s="56"/>
      <c r="E60" s="56"/>
      <c r="F60" s="56"/>
      <c r="G60" s="39"/>
    </row>
  </sheetData>
  <mergeCells count="12">
    <mergeCell ref="F13:F14"/>
    <mergeCell ref="A60:F60"/>
    <mergeCell ref="A13:A14"/>
    <mergeCell ref="B13:B14"/>
    <mergeCell ref="C13:C14"/>
    <mergeCell ref="D13:D14"/>
    <mergeCell ref="E13:E14"/>
    <mergeCell ref="A2:D2"/>
    <mergeCell ref="A4:D4"/>
    <mergeCell ref="B6:D6"/>
    <mergeCell ref="B7:D7"/>
    <mergeCell ref="A11:F11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showGridLines="0" topLeftCell="A34" zoomScaleNormal="100" zoomScaleSheetLayoutView="100" workbookViewId="0">
      <selection activeCell="D63" sqref="D63:E63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>
      <c r="A1" s="51" t="s">
        <v>105</v>
      </c>
      <c r="B1" s="52"/>
      <c r="C1" s="52"/>
      <c r="D1" s="52"/>
      <c r="E1" s="52"/>
      <c r="F1" s="52"/>
      <c r="G1" s="3"/>
      <c r="H1" s="3"/>
    </row>
    <row r="2" spans="1:8" ht="9" customHeight="1">
      <c r="A2" s="40"/>
      <c r="B2" s="40"/>
      <c r="C2" s="40"/>
      <c r="D2" s="9"/>
      <c r="E2" s="9"/>
      <c r="F2" s="41" t="s">
        <v>106</v>
      </c>
      <c r="G2" s="8"/>
      <c r="H2" s="8"/>
    </row>
    <row r="3" spans="1:8" ht="27" customHeight="1">
      <c r="A3" s="59" t="s">
        <v>22</v>
      </c>
      <c r="B3" s="61" t="s">
        <v>23</v>
      </c>
      <c r="C3" s="61" t="s">
        <v>107</v>
      </c>
      <c r="D3" s="53" t="s">
        <v>25</v>
      </c>
      <c r="E3" s="53" t="s">
        <v>26</v>
      </c>
      <c r="F3" s="53" t="s">
        <v>27</v>
      </c>
      <c r="G3" s="57"/>
      <c r="H3" s="4"/>
    </row>
    <row r="4" spans="1:8" ht="45" customHeight="1">
      <c r="A4" s="60"/>
      <c r="B4" s="62"/>
      <c r="C4" s="62"/>
      <c r="D4" s="54"/>
      <c r="E4" s="54"/>
      <c r="F4" s="54"/>
      <c r="G4" s="58"/>
      <c r="H4" s="22"/>
    </row>
    <row r="5" spans="1:8" ht="15.75" customHeight="1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>
      <c r="A6" s="25" t="s">
        <v>108</v>
      </c>
      <c r="B6" s="26" t="s">
        <v>109</v>
      </c>
      <c r="C6" s="27" t="s">
        <v>30</v>
      </c>
      <c r="D6" s="28">
        <v>39503467.450000003</v>
      </c>
      <c r="E6" s="28">
        <v>6544134.0800000001</v>
      </c>
      <c r="F6" s="29">
        <v>32959333.370000001</v>
      </c>
      <c r="G6" s="30"/>
      <c r="H6" s="30"/>
    </row>
    <row r="7" spans="1:8" ht="24">
      <c r="A7" s="31" t="s">
        <v>110</v>
      </c>
      <c r="B7" s="32" t="s">
        <v>109</v>
      </c>
      <c r="C7" s="33" t="s">
        <v>111</v>
      </c>
      <c r="D7" s="34">
        <v>2083318</v>
      </c>
      <c r="E7" s="34">
        <v>632154.64</v>
      </c>
      <c r="F7" s="35">
        <v>1451163.36</v>
      </c>
      <c r="G7" s="36"/>
      <c r="H7" s="36"/>
    </row>
    <row r="8" spans="1:8" ht="36">
      <c r="A8" s="31" t="s">
        <v>112</v>
      </c>
      <c r="B8" s="32" t="s">
        <v>109</v>
      </c>
      <c r="C8" s="33" t="s">
        <v>113</v>
      </c>
      <c r="D8" s="34">
        <v>26400</v>
      </c>
      <c r="E8" s="34">
        <v>0</v>
      </c>
      <c r="F8" s="35">
        <v>26400</v>
      </c>
      <c r="G8" s="36"/>
      <c r="H8" s="36"/>
    </row>
    <row r="9" spans="1:8" ht="36">
      <c r="A9" s="31" t="s">
        <v>114</v>
      </c>
      <c r="B9" s="32" t="s">
        <v>109</v>
      </c>
      <c r="C9" s="33" t="s">
        <v>115</v>
      </c>
      <c r="D9" s="34">
        <v>624630</v>
      </c>
      <c r="E9" s="34">
        <v>181519.39</v>
      </c>
      <c r="F9" s="35">
        <v>443110.61</v>
      </c>
      <c r="G9" s="36"/>
      <c r="H9" s="36"/>
    </row>
    <row r="10" spans="1:8" ht="24">
      <c r="A10" s="31" t="s">
        <v>116</v>
      </c>
      <c r="B10" s="32" t="s">
        <v>109</v>
      </c>
      <c r="C10" s="33" t="s">
        <v>117</v>
      </c>
      <c r="D10" s="34">
        <v>82010</v>
      </c>
      <c r="E10" s="34">
        <v>19328.46</v>
      </c>
      <c r="F10" s="35">
        <v>62681.54</v>
      </c>
      <c r="G10" s="36"/>
      <c r="H10" s="36"/>
    </row>
    <row r="11" spans="1:8">
      <c r="A11" s="31" t="s">
        <v>118</v>
      </c>
      <c r="B11" s="32" t="s">
        <v>109</v>
      </c>
      <c r="C11" s="33" t="s">
        <v>119</v>
      </c>
      <c r="D11" s="34">
        <v>118245</v>
      </c>
      <c r="E11" s="34">
        <v>21495.8</v>
      </c>
      <c r="F11" s="35">
        <v>96749.2</v>
      </c>
      <c r="G11" s="36"/>
      <c r="H11" s="36"/>
    </row>
    <row r="12" spans="1:8">
      <c r="A12" s="31" t="s">
        <v>120</v>
      </c>
      <c r="B12" s="32" t="s">
        <v>109</v>
      </c>
      <c r="C12" s="33" t="s">
        <v>121</v>
      </c>
      <c r="D12" s="34">
        <v>80000</v>
      </c>
      <c r="E12" s="34">
        <v>31800.99</v>
      </c>
      <c r="F12" s="35">
        <v>48199.01</v>
      </c>
      <c r="G12" s="36"/>
      <c r="H12" s="36"/>
    </row>
    <row r="13" spans="1:8" ht="24">
      <c r="A13" s="31" t="s">
        <v>122</v>
      </c>
      <c r="B13" s="32" t="s">
        <v>109</v>
      </c>
      <c r="C13" s="33" t="s">
        <v>123</v>
      </c>
      <c r="D13" s="34">
        <v>13000</v>
      </c>
      <c r="E13" s="34">
        <v>3</v>
      </c>
      <c r="F13" s="35">
        <v>12997</v>
      </c>
      <c r="G13" s="36"/>
      <c r="H13" s="36"/>
    </row>
    <row r="14" spans="1:8">
      <c r="A14" s="31" t="s">
        <v>124</v>
      </c>
      <c r="B14" s="32" t="s">
        <v>109</v>
      </c>
      <c r="C14" s="33" t="s">
        <v>125</v>
      </c>
      <c r="D14" s="34">
        <v>6000</v>
      </c>
      <c r="E14" s="34">
        <v>0</v>
      </c>
      <c r="F14" s="35">
        <v>6000</v>
      </c>
      <c r="G14" s="36"/>
      <c r="H14" s="36"/>
    </row>
    <row r="15" spans="1:8">
      <c r="A15" s="31" t="s">
        <v>126</v>
      </c>
      <c r="B15" s="32" t="s">
        <v>109</v>
      </c>
      <c r="C15" s="33" t="s">
        <v>127</v>
      </c>
      <c r="D15" s="34">
        <v>10000</v>
      </c>
      <c r="E15" s="34">
        <v>0</v>
      </c>
      <c r="F15" s="35">
        <v>10000</v>
      </c>
      <c r="G15" s="36"/>
      <c r="H15" s="36"/>
    </row>
    <row r="16" spans="1:8">
      <c r="A16" s="31" t="s">
        <v>128</v>
      </c>
      <c r="B16" s="32" t="s">
        <v>109</v>
      </c>
      <c r="C16" s="33" t="s">
        <v>129</v>
      </c>
      <c r="D16" s="34">
        <v>25200</v>
      </c>
      <c r="E16" s="34">
        <v>0</v>
      </c>
      <c r="F16" s="35">
        <v>25200</v>
      </c>
      <c r="G16" s="36"/>
      <c r="H16" s="36"/>
    </row>
    <row r="17" spans="1:8">
      <c r="A17" s="31" t="s">
        <v>118</v>
      </c>
      <c r="B17" s="32" t="s">
        <v>109</v>
      </c>
      <c r="C17" s="33" t="s">
        <v>130</v>
      </c>
      <c r="D17" s="34">
        <v>50000</v>
      </c>
      <c r="E17" s="34">
        <v>21500</v>
      </c>
      <c r="F17" s="35">
        <v>28500</v>
      </c>
      <c r="G17" s="36"/>
      <c r="H17" s="36"/>
    </row>
    <row r="18" spans="1:8">
      <c r="A18" s="31" t="s">
        <v>118</v>
      </c>
      <c r="B18" s="32" t="s">
        <v>109</v>
      </c>
      <c r="C18" s="33" t="s">
        <v>131</v>
      </c>
      <c r="D18" s="34">
        <v>150000</v>
      </c>
      <c r="E18" s="34">
        <v>50000</v>
      </c>
      <c r="F18" s="35">
        <v>100000</v>
      </c>
      <c r="G18" s="36"/>
      <c r="H18" s="36"/>
    </row>
    <row r="19" spans="1:8">
      <c r="A19" s="31" t="s">
        <v>118</v>
      </c>
      <c r="B19" s="32" t="s">
        <v>109</v>
      </c>
      <c r="C19" s="33" t="s">
        <v>132</v>
      </c>
      <c r="D19" s="34">
        <v>65000</v>
      </c>
      <c r="E19" s="34">
        <v>0</v>
      </c>
      <c r="F19" s="35">
        <v>65000</v>
      </c>
      <c r="G19" s="36"/>
      <c r="H19" s="36"/>
    </row>
    <row r="20" spans="1:8">
      <c r="A20" s="31" t="s">
        <v>133</v>
      </c>
      <c r="B20" s="32" t="s">
        <v>109</v>
      </c>
      <c r="C20" s="33" t="s">
        <v>134</v>
      </c>
      <c r="D20" s="34">
        <v>15000</v>
      </c>
      <c r="E20" s="34">
        <v>0</v>
      </c>
      <c r="F20" s="35">
        <v>15000</v>
      </c>
      <c r="G20" s="36"/>
      <c r="H20" s="36"/>
    </row>
    <row r="21" spans="1:8">
      <c r="A21" s="31"/>
      <c r="B21" s="32"/>
      <c r="C21" s="33"/>
      <c r="D21" s="43">
        <f>SUM(D7:D20)</f>
        <v>3348803</v>
      </c>
      <c r="E21" s="43">
        <f>SUM(E7:E20)</f>
        <v>957802.28</v>
      </c>
      <c r="F21" s="35"/>
      <c r="G21" s="36"/>
      <c r="H21" s="36"/>
    </row>
    <row r="22" spans="1:8">
      <c r="A22" s="31"/>
      <c r="B22" s="32"/>
      <c r="C22" s="33"/>
      <c r="D22" s="43">
        <f>D21-D20-D19-D18-D17-D16-D15</f>
        <v>3033603</v>
      </c>
      <c r="E22" s="43">
        <f>E21-E20-E19-E18-E17-E16-E15</f>
        <v>886302.28</v>
      </c>
      <c r="F22" s="35"/>
      <c r="G22" s="36"/>
      <c r="H22" s="36"/>
    </row>
    <row r="23" spans="1:8" ht="24">
      <c r="A23" s="31" t="s">
        <v>110</v>
      </c>
      <c r="B23" s="32" t="s">
        <v>109</v>
      </c>
      <c r="C23" s="33" t="s">
        <v>135</v>
      </c>
      <c r="D23" s="34">
        <v>136583</v>
      </c>
      <c r="E23" s="34">
        <v>51168</v>
      </c>
      <c r="F23" s="35">
        <v>85415</v>
      </c>
      <c r="G23" s="36"/>
      <c r="H23" s="36"/>
    </row>
    <row r="24" spans="1:8" ht="36">
      <c r="A24" s="31" t="s">
        <v>112</v>
      </c>
      <c r="B24" s="32" t="s">
        <v>109</v>
      </c>
      <c r="C24" s="33" t="s">
        <v>136</v>
      </c>
      <c r="D24" s="34">
        <v>1100</v>
      </c>
      <c r="E24" s="34">
        <v>0</v>
      </c>
      <c r="F24" s="35">
        <v>1100</v>
      </c>
      <c r="G24" s="36"/>
      <c r="H24" s="36"/>
    </row>
    <row r="25" spans="1:8" ht="36">
      <c r="A25" s="31" t="s">
        <v>114</v>
      </c>
      <c r="B25" s="32" t="s">
        <v>109</v>
      </c>
      <c r="C25" s="33" t="s">
        <v>137</v>
      </c>
      <c r="D25" s="34">
        <v>41248</v>
      </c>
      <c r="E25" s="34">
        <v>15962.74</v>
      </c>
      <c r="F25" s="35">
        <v>25285.26</v>
      </c>
      <c r="G25" s="36"/>
      <c r="H25" s="36"/>
    </row>
    <row r="26" spans="1:8">
      <c r="A26" s="31" t="s">
        <v>118</v>
      </c>
      <c r="B26" s="32" t="s">
        <v>109</v>
      </c>
      <c r="C26" s="33" t="s">
        <v>138</v>
      </c>
      <c r="D26" s="34">
        <v>28423</v>
      </c>
      <c r="E26" s="34">
        <v>500</v>
      </c>
      <c r="F26" s="35">
        <v>27923</v>
      </c>
      <c r="G26" s="36"/>
      <c r="H26" s="36"/>
    </row>
    <row r="27" spans="1:8">
      <c r="A27" s="31"/>
      <c r="B27" s="32"/>
      <c r="C27" s="33"/>
      <c r="D27" s="43">
        <f>SUM(D23:D26)</f>
        <v>207354</v>
      </c>
      <c r="E27" s="43">
        <f>SUM(E23:E26)</f>
        <v>67630.740000000005</v>
      </c>
      <c r="F27" s="35"/>
      <c r="G27" s="36"/>
      <c r="H27" s="36"/>
    </row>
    <row r="28" spans="1:8">
      <c r="A28" s="31" t="s">
        <v>118</v>
      </c>
      <c r="B28" s="32" t="s">
        <v>109</v>
      </c>
      <c r="C28" s="33" t="s">
        <v>139</v>
      </c>
      <c r="D28" s="34">
        <v>2600</v>
      </c>
      <c r="E28" s="34">
        <v>0</v>
      </c>
      <c r="F28" s="35">
        <v>2600</v>
      </c>
      <c r="G28" s="36"/>
      <c r="H28" s="36"/>
    </row>
    <row r="29" spans="1:8">
      <c r="A29" s="31" t="s">
        <v>118</v>
      </c>
      <c r="B29" s="32" t="s">
        <v>109</v>
      </c>
      <c r="C29" s="33" t="s">
        <v>140</v>
      </c>
      <c r="D29" s="34">
        <v>2000</v>
      </c>
      <c r="E29" s="34">
        <v>0</v>
      </c>
      <c r="F29" s="35">
        <v>2000</v>
      </c>
      <c r="G29" s="36"/>
      <c r="H29" s="36"/>
    </row>
    <row r="30" spans="1:8">
      <c r="A30" s="31"/>
      <c r="B30" s="32"/>
      <c r="C30" s="33"/>
      <c r="D30" s="43">
        <f>SUM(D28:D29)</f>
        <v>4600</v>
      </c>
      <c r="E30" s="43">
        <f>SUM(E28:E29)</f>
        <v>0</v>
      </c>
      <c r="F30" s="35"/>
      <c r="G30" s="36"/>
      <c r="H30" s="36"/>
    </row>
    <row r="31" spans="1:8">
      <c r="A31" s="31" t="s">
        <v>118</v>
      </c>
      <c r="B31" s="32" t="s">
        <v>109</v>
      </c>
      <c r="C31" s="33" t="s">
        <v>141</v>
      </c>
      <c r="D31" s="34">
        <v>67000</v>
      </c>
      <c r="E31" s="34">
        <v>0</v>
      </c>
      <c r="F31" s="35">
        <v>67000</v>
      </c>
      <c r="G31" s="36"/>
      <c r="H31" s="36"/>
    </row>
    <row r="32" spans="1:8">
      <c r="A32" s="31" t="s">
        <v>118</v>
      </c>
      <c r="B32" s="32" t="s">
        <v>109</v>
      </c>
      <c r="C32" s="33" t="s">
        <v>142</v>
      </c>
      <c r="D32" s="34">
        <v>10000</v>
      </c>
      <c r="E32" s="34">
        <v>0</v>
      </c>
      <c r="F32" s="35">
        <v>10000</v>
      </c>
      <c r="G32" s="36"/>
      <c r="H32" s="36"/>
    </row>
    <row r="33" spans="1:8">
      <c r="A33" s="31" t="s">
        <v>118</v>
      </c>
      <c r="B33" s="32" t="s">
        <v>109</v>
      </c>
      <c r="C33" s="33" t="s">
        <v>143</v>
      </c>
      <c r="D33" s="34">
        <v>915463</v>
      </c>
      <c r="E33" s="34">
        <v>0</v>
      </c>
      <c r="F33" s="35">
        <v>915463</v>
      </c>
      <c r="G33" s="36"/>
      <c r="H33" s="36"/>
    </row>
    <row r="34" spans="1:8">
      <c r="A34" s="31" t="s">
        <v>118</v>
      </c>
      <c r="B34" s="32" t="s">
        <v>109</v>
      </c>
      <c r="C34" s="33" t="s">
        <v>144</v>
      </c>
      <c r="D34" s="34">
        <v>700726</v>
      </c>
      <c r="E34" s="34">
        <v>535342.74</v>
      </c>
      <c r="F34" s="35">
        <v>165383.26</v>
      </c>
      <c r="G34" s="36"/>
      <c r="H34" s="36"/>
    </row>
    <row r="35" spans="1:8">
      <c r="A35" s="31" t="s">
        <v>118</v>
      </c>
      <c r="B35" s="32" t="s">
        <v>109</v>
      </c>
      <c r="C35" s="33" t="s">
        <v>145</v>
      </c>
      <c r="D35" s="34">
        <v>859100</v>
      </c>
      <c r="E35" s="34">
        <v>0</v>
      </c>
      <c r="F35" s="35">
        <v>859100</v>
      </c>
      <c r="G35" s="36"/>
      <c r="H35" s="36"/>
    </row>
    <row r="36" spans="1:8">
      <c r="A36" s="31" t="s">
        <v>118</v>
      </c>
      <c r="B36" s="32" t="s">
        <v>109</v>
      </c>
      <c r="C36" s="33" t="s">
        <v>146</v>
      </c>
      <c r="D36" s="34">
        <v>200000</v>
      </c>
      <c r="E36" s="34">
        <v>19500</v>
      </c>
      <c r="F36" s="35">
        <v>180500</v>
      </c>
      <c r="G36" s="36"/>
      <c r="H36" s="36"/>
    </row>
    <row r="37" spans="1:8">
      <c r="A37" s="31" t="s">
        <v>118</v>
      </c>
      <c r="B37" s="32" t="s">
        <v>109</v>
      </c>
      <c r="C37" s="33" t="s">
        <v>147</v>
      </c>
      <c r="D37" s="34">
        <v>8980</v>
      </c>
      <c r="E37" s="34">
        <v>8980</v>
      </c>
      <c r="F37" s="35">
        <v>0</v>
      </c>
      <c r="G37" s="36"/>
      <c r="H37" s="36"/>
    </row>
    <row r="38" spans="1:8">
      <c r="A38" s="31"/>
      <c r="B38" s="32"/>
      <c r="C38" s="33"/>
      <c r="D38" s="43">
        <f>SUM(D31:D37)</f>
        <v>2761269</v>
      </c>
      <c r="E38" s="43">
        <f>SUM(E31:E37)</f>
        <v>563822.74</v>
      </c>
      <c r="F38" s="35"/>
      <c r="G38" s="36"/>
      <c r="H38" s="36"/>
    </row>
    <row r="39" spans="1:8">
      <c r="A39" s="31" t="s">
        <v>118</v>
      </c>
      <c r="B39" s="32" t="s">
        <v>109</v>
      </c>
      <c r="C39" s="33" t="s">
        <v>148</v>
      </c>
      <c r="D39" s="34">
        <v>132825</v>
      </c>
      <c r="E39" s="34">
        <v>28678.720000000001</v>
      </c>
      <c r="F39" s="35">
        <v>104146.28</v>
      </c>
      <c r="G39" s="36"/>
      <c r="H39" s="36"/>
    </row>
    <row r="40" spans="1:8">
      <c r="A40" s="31" t="s">
        <v>118</v>
      </c>
      <c r="B40" s="32" t="s">
        <v>109</v>
      </c>
      <c r="C40" s="33" t="s">
        <v>149</v>
      </c>
      <c r="D40" s="34">
        <v>2000000</v>
      </c>
      <c r="E40" s="34">
        <v>390402.69</v>
      </c>
      <c r="F40" s="35">
        <v>1609597.31</v>
      </c>
      <c r="G40" s="36"/>
      <c r="H40" s="36"/>
    </row>
    <row r="41" spans="1:8">
      <c r="A41" s="31" t="s">
        <v>118</v>
      </c>
      <c r="B41" s="32" t="s">
        <v>109</v>
      </c>
      <c r="C41" s="33" t="s">
        <v>150</v>
      </c>
      <c r="D41" s="34">
        <v>200000</v>
      </c>
      <c r="E41" s="34">
        <v>0</v>
      </c>
      <c r="F41" s="35">
        <v>200000</v>
      </c>
      <c r="G41" s="36"/>
      <c r="H41" s="36"/>
    </row>
    <row r="42" spans="1:8">
      <c r="A42" s="31" t="s">
        <v>118</v>
      </c>
      <c r="B42" s="32" t="s">
        <v>109</v>
      </c>
      <c r="C42" s="33" t="s">
        <v>151</v>
      </c>
      <c r="D42" s="34">
        <v>400000</v>
      </c>
      <c r="E42" s="34">
        <v>40034.5</v>
      </c>
      <c r="F42" s="35">
        <v>359965.5</v>
      </c>
      <c r="G42" s="36"/>
      <c r="H42" s="36"/>
    </row>
    <row r="43" spans="1:8">
      <c r="A43" s="31" t="s">
        <v>120</v>
      </c>
      <c r="B43" s="32" t="s">
        <v>109</v>
      </c>
      <c r="C43" s="33" t="s">
        <v>152</v>
      </c>
      <c r="D43" s="34">
        <v>1000000</v>
      </c>
      <c r="E43" s="34">
        <v>556845.12</v>
      </c>
      <c r="F43" s="35">
        <v>443154.88</v>
      </c>
      <c r="G43" s="36"/>
      <c r="H43" s="36"/>
    </row>
    <row r="44" spans="1:8">
      <c r="A44" s="31" t="s">
        <v>118</v>
      </c>
      <c r="B44" s="32" t="s">
        <v>109</v>
      </c>
      <c r="C44" s="33" t="s">
        <v>153</v>
      </c>
      <c r="D44" s="34">
        <v>2060546.35</v>
      </c>
      <c r="E44" s="34">
        <v>90637</v>
      </c>
      <c r="F44" s="35">
        <v>1969909.35</v>
      </c>
      <c r="G44" s="36"/>
      <c r="H44" s="36"/>
    </row>
    <row r="45" spans="1:8">
      <c r="A45" s="31" t="s">
        <v>118</v>
      </c>
      <c r="B45" s="32" t="s">
        <v>109</v>
      </c>
      <c r="C45" s="33" t="s">
        <v>154</v>
      </c>
      <c r="D45" s="34">
        <v>100000</v>
      </c>
      <c r="E45" s="34">
        <v>0</v>
      </c>
      <c r="F45" s="35">
        <v>100000</v>
      </c>
      <c r="G45" s="36"/>
      <c r="H45" s="36"/>
    </row>
    <row r="46" spans="1:8">
      <c r="A46" s="31" t="s">
        <v>118</v>
      </c>
      <c r="B46" s="32" t="s">
        <v>109</v>
      </c>
      <c r="C46" s="33" t="s">
        <v>155</v>
      </c>
      <c r="D46" s="34">
        <v>50000</v>
      </c>
      <c r="E46" s="34">
        <v>0</v>
      </c>
      <c r="F46" s="35">
        <v>50000</v>
      </c>
      <c r="G46" s="36"/>
      <c r="H46" s="36"/>
    </row>
    <row r="47" spans="1:8">
      <c r="A47" s="31" t="s">
        <v>118</v>
      </c>
      <c r="B47" s="32" t="s">
        <v>109</v>
      </c>
      <c r="C47" s="33" t="s">
        <v>156</v>
      </c>
      <c r="D47" s="34">
        <v>13883134.800000001</v>
      </c>
      <c r="E47" s="34">
        <v>0</v>
      </c>
      <c r="F47" s="35">
        <v>13883134.800000001</v>
      </c>
      <c r="G47" s="36"/>
      <c r="H47" s="36"/>
    </row>
    <row r="48" spans="1:8">
      <c r="A48" s="31" t="s">
        <v>118</v>
      </c>
      <c r="B48" s="32" t="s">
        <v>109</v>
      </c>
      <c r="C48" s="33" t="s">
        <v>157</v>
      </c>
      <c r="D48" s="34">
        <v>5851216.5300000003</v>
      </c>
      <c r="E48" s="34">
        <v>0</v>
      </c>
      <c r="F48" s="35">
        <v>5851216.5300000003</v>
      </c>
      <c r="G48" s="36"/>
      <c r="H48" s="36"/>
    </row>
    <row r="49" spans="1:8">
      <c r="A49" s="31" t="s">
        <v>118</v>
      </c>
      <c r="B49" s="32" t="s">
        <v>109</v>
      </c>
      <c r="C49" s="33" t="s">
        <v>158</v>
      </c>
      <c r="D49" s="34">
        <v>54820</v>
      </c>
      <c r="E49" s="34">
        <v>0</v>
      </c>
      <c r="F49" s="35">
        <v>54820</v>
      </c>
      <c r="G49" s="36"/>
      <c r="H49" s="36"/>
    </row>
    <row r="50" spans="1:8">
      <c r="A50" s="31" t="s">
        <v>118</v>
      </c>
      <c r="B50" s="32" t="s">
        <v>109</v>
      </c>
      <c r="C50" s="33" t="s">
        <v>159</v>
      </c>
      <c r="D50" s="34">
        <v>50000</v>
      </c>
      <c r="E50" s="34">
        <v>0</v>
      </c>
      <c r="F50" s="35">
        <v>50000</v>
      </c>
      <c r="G50" s="36"/>
      <c r="H50" s="36"/>
    </row>
    <row r="51" spans="1:8">
      <c r="A51" s="31" t="s">
        <v>118</v>
      </c>
      <c r="B51" s="32" t="s">
        <v>109</v>
      </c>
      <c r="C51" s="33" t="s">
        <v>160</v>
      </c>
      <c r="D51" s="34">
        <v>150000</v>
      </c>
      <c r="E51" s="34">
        <v>58538.86</v>
      </c>
      <c r="F51" s="35">
        <v>91461.14</v>
      </c>
      <c r="G51" s="36"/>
      <c r="H51" s="36"/>
    </row>
    <row r="52" spans="1:8">
      <c r="A52" s="31"/>
      <c r="B52" s="32"/>
      <c r="C52" s="33"/>
      <c r="D52" s="43">
        <f>SUM(D39:D51)</f>
        <v>25932542.68</v>
      </c>
      <c r="E52" s="43">
        <f>SUM(E39:E51)</f>
        <v>1165136.8900000001</v>
      </c>
      <c r="F52" s="35"/>
      <c r="G52" s="36"/>
      <c r="H52" s="36"/>
    </row>
    <row r="53" spans="1:8">
      <c r="A53" s="31" t="s">
        <v>128</v>
      </c>
      <c r="B53" s="32" t="s">
        <v>109</v>
      </c>
      <c r="C53" s="33" t="s">
        <v>161</v>
      </c>
      <c r="D53" s="34">
        <v>2560000</v>
      </c>
      <c r="E53" s="34">
        <v>730000</v>
      </c>
      <c r="F53" s="35">
        <v>1830000</v>
      </c>
      <c r="G53" s="36"/>
      <c r="H53" s="36"/>
    </row>
    <row r="54" spans="1:8">
      <c r="A54" s="31" t="s">
        <v>128</v>
      </c>
      <c r="B54" s="32" t="s">
        <v>109</v>
      </c>
      <c r="C54" s="33" t="s">
        <v>162</v>
      </c>
      <c r="D54" s="34">
        <v>275000</v>
      </c>
      <c r="E54" s="34">
        <v>92000</v>
      </c>
      <c r="F54" s="35">
        <v>183000</v>
      </c>
      <c r="G54" s="36"/>
      <c r="H54" s="36"/>
    </row>
    <row r="55" spans="1:8">
      <c r="A55" s="31" t="s">
        <v>128</v>
      </c>
      <c r="B55" s="32" t="s">
        <v>109</v>
      </c>
      <c r="C55" s="33" t="s">
        <v>163</v>
      </c>
      <c r="D55" s="34">
        <v>2165000</v>
      </c>
      <c r="E55" s="34">
        <v>727500</v>
      </c>
      <c r="F55" s="35">
        <v>1437500</v>
      </c>
      <c r="G55" s="36"/>
      <c r="H55" s="36"/>
    </row>
    <row r="56" spans="1:8">
      <c r="A56" s="31"/>
      <c r="B56" s="32"/>
      <c r="C56" s="33"/>
      <c r="D56" s="43">
        <f>SUM(D53:D55)</f>
        <v>5000000</v>
      </c>
      <c r="E56" s="43">
        <f>SUM(E53:E55)</f>
        <v>1549500</v>
      </c>
      <c r="F56" s="35"/>
      <c r="G56" s="36"/>
      <c r="H56" s="36"/>
    </row>
    <row r="57" spans="1:8">
      <c r="A57" s="31" t="s">
        <v>164</v>
      </c>
      <c r="B57" s="32" t="s">
        <v>109</v>
      </c>
      <c r="C57" s="33" t="s">
        <v>165</v>
      </c>
      <c r="D57" s="34">
        <v>2056398.77</v>
      </c>
      <c r="E57" s="34">
        <v>2056320</v>
      </c>
      <c r="F57" s="35">
        <v>78.77</v>
      </c>
      <c r="G57" s="36"/>
      <c r="H57" s="36"/>
    </row>
    <row r="58" spans="1:8">
      <c r="A58" s="31" t="s">
        <v>128</v>
      </c>
      <c r="B58" s="32" t="s">
        <v>109</v>
      </c>
      <c r="C58" s="33" t="s">
        <v>166</v>
      </c>
      <c r="D58" s="34">
        <v>172500</v>
      </c>
      <c r="E58" s="34">
        <v>172421.43</v>
      </c>
      <c r="F58" s="35">
        <v>78.569999999999993</v>
      </c>
      <c r="G58" s="36"/>
      <c r="H58" s="36"/>
    </row>
    <row r="59" spans="1:8">
      <c r="A59" s="31"/>
      <c r="B59" s="32"/>
      <c r="C59" s="33"/>
      <c r="D59" s="43">
        <f>SUM(D57:D58)</f>
        <v>2228898.77</v>
      </c>
      <c r="E59" s="43">
        <f>SUM(E57:E58)</f>
        <v>2228741.4300000002</v>
      </c>
      <c r="F59" s="35"/>
      <c r="G59" s="36"/>
      <c r="H59" s="36"/>
    </row>
    <row r="60" spans="1:8" ht="48">
      <c r="A60" s="31" t="s">
        <v>167</v>
      </c>
      <c r="B60" s="32" t="s">
        <v>109</v>
      </c>
      <c r="C60" s="33" t="s">
        <v>168</v>
      </c>
      <c r="D60" s="34">
        <v>1500</v>
      </c>
      <c r="E60" s="34">
        <v>1500</v>
      </c>
      <c r="F60" s="35">
        <v>0</v>
      </c>
      <c r="G60" s="36"/>
      <c r="H60" s="36"/>
    </row>
    <row r="61" spans="1:8">
      <c r="A61" s="31" t="s">
        <v>118</v>
      </c>
      <c r="B61" s="32" t="s">
        <v>109</v>
      </c>
      <c r="C61" s="33" t="s">
        <v>169</v>
      </c>
      <c r="D61" s="34">
        <v>13000</v>
      </c>
      <c r="E61" s="34">
        <v>4500</v>
      </c>
      <c r="F61" s="35">
        <v>8500</v>
      </c>
      <c r="G61" s="36"/>
      <c r="H61" s="36"/>
    </row>
    <row r="62" spans="1:8">
      <c r="A62" s="31" t="s">
        <v>170</v>
      </c>
      <c r="B62" s="32" t="s">
        <v>109</v>
      </c>
      <c r="C62" s="33" t="s">
        <v>171</v>
      </c>
      <c r="D62" s="34">
        <v>5500</v>
      </c>
      <c r="E62" s="34">
        <v>5500</v>
      </c>
      <c r="F62" s="35">
        <v>0</v>
      </c>
      <c r="G62" s="36"/>
      <c r="H62" s="36"/>
    </row>
    <row r="63" spans="1:8">
      <c r="A63" s="31"/>
      <c r="B63" s="32"/>
      <c r="C63" s="33"/>
      <c r="D63" s="43">
        <f>SUM(D60:D62)</f>
        <v>20000</v>
      </c>
      <c r="E63" s="43">
        <f>SUM(E60:E62)</f>
        <v>11500</v>
      </c>
      <c r="F63" s="35"/>
      <c r="G63" s="36"/>
      <c r="H63" s="36"/>
    </row>
    <row r="64" spans="1:8">
      <c r="A64" s="25" t="s">
        <v>172</v>
      </c>
      <c r="B64" s="26" t="s">
        <v>173</v>
      </c>
      <c r="C64" s="27" t="s">
        <v>30</v>
      </c>
      <c r="D64" s="28">
        <v>-400000</v>
      </c>
      <c r="E64" s="28">
        <v>700987.32</v>
      </c>
      <c r="F64" s="29">
        <v>0</v>
      </c>
      <c r="G64" s="30"/>
      <c r="H64" s="30"/>
    </row>
    <row r="65" spans="1:8" ht="9" customHeight="1">
      <c r="A65" s="37"/>
      <c r="B65" s="38"/>
      <c r="C65" s="38"/>
      <c r="D65" s="38"/>
      <c r="E65" s="38"/>
      <c r="F65" s="38"/>
      <c r="G65" s="37"/>
      <c r="H65" s="37"/>
    </row>
    <row r="66" spans="1:8" ht="101.45" customHeight="1">
      <c r="A66" s="55" t="s">
        <v>104</v>
      </c>
      <c r="B66" s="56"/>
      <c r="C66" s="56"/>
      <c r="D66" s="56"/>
      <c r="E66" s="56"/>
      <c r="F66" s="56"/>
      <c r="G66" s="39"/>
      <c r="H66" s="37"/>
    </row>
  </sheetData>
  <mergeCells count="9">
    <mergeCell ref="G3:G4"/>
    <mergeCell ref="A66:F66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zoomScaleNormal="100" zoomScaleSheetLayoutView="100" workbookViewId="0"/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>
      <c r="A1" s="51" t="s">
        <v>174</v>
      </c>
      <c r="B1" s="52"/>
      <c r="C1" s="52"/>
      <c r="D1" s="52"/>
      <c r="E1" s="52"/>
      <c r="F1" s="52"/>
      <c r="G1" s="3"/>
    </row>
    <row r="2" spans="1:7" ht="9" customHeight="1">
      <c r="A2" s="40"/>
      <c r="B2" s="40"/>
      <c r="C2" s="40"/>
      <c r="D2" s="9"/>
      <c r="E2" s="9"/>
      <c r="F2" s="41" t="s">
        <v>175</v>
      </c>
      <c r="G2" s="8"/>
    </row>
    <row r="3" spans="1:7" ht="27" customHeight="1">
      <c r="A3" s="59" t="s">
        <v>22</v>
      </c>
      <c r="B3" s="61" t="s">
        <v>23</v>
      </c>
      <c r="C3" s="61" t="s">
        <v>176</v>
      </c>
      <c r="D3" s="53" t="s">
        <v>25</v>
      </c>
      <c r="E3" s="53" t="s">
        <v>26</v>
      </c>
      <c r="F3" s="53" t="s">
        <v>27</v>
      </c>
      <c r="G3" s="9"/>
    </row>
    <row r="4" spans="1:7" ht="45" customHeight="1">
      <c r="A4" s="60"/>
      <c r="B4" s="62"/>
      <c r="C4" s="62"/>
      <c r="D4" s="54"/>
      <c r="E4" s="54"/>
      <c r="F4" s="54"/>
      <c r="G4" s="22"/>
    </row>
    <row r="5" spans="1:7" ht="15.75" customHeight="1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>
      <c r="A6" s="25" t="s">
        <v>177</v>
      </c>
      <c r="B6" s="26" t="s">
        <v>178</v>
      </c>
      <c r="C6" s="27" t="s">
        <v>30</v>
      </c>
      <c r="D6" s="28">
        <v>400000</v>
      </c>
      <c r="E6" s="28">
        <v>-700987.32</v>
      </c>
      <c r="F6" s="29">
        <v>1100987.32</v>
      </c>
      <c r="G6" s="30"/>
    </row>
    <row r="7" spans="1:7" ht="36">
      <c r="A7" s="25" t="s">
        <v>179</v>
      </c>
      <c r="B7" s="26" t="s">
        <v>180</v>
      </c>
      <c r="C7" s="27" t="s">
        <v>30</v>
      </c>
      <c r="D7" s="28">
        <v>0</v>
      </c>
      <c r="E7" s="28">
        <v>0</v>
      </c>
      <c r="F7" s="29">
        <v>0</v>
      </c>
      <c r="G7" s="30"/>
    </row>
    <row r="8" spans="1:7" ht="24">
      <c r="A8" s="25" t="s">
        <v>181</v>
      </c>
      <c r="B8" s="26" t="s">
        <v>182</v>
      </c>
      <c r="C8" s="27" t="s">
        <v>30</v>
      </c>
      <c r="D8" s="28">
        <v>0</v>
      </c>
      <c r="E8" s="28">
        <v>0</v>
      </c>
      <c r="F8" s="29">
        <v>0</v>
      </c>
      <c r="G8" s="30"/>
    </row>
    <row r="9" spans="1:7">
      <c r="A9" s="25" t="s">
        <v>183</v>
      </c>
      <c r="B9" s="26" t="s">
        <v>184</v>
      </c>
      <c r="C9" s="27"/>
      <c r="D9" s="28">
        <v>400000</v>
      </c>
      <c r="E9" s="28">
        <v>-700987.32</v>
      </c>
      <c r="F9" s="29">
        <v>1100987.32</v>
      </c>
      <c r="G9" s="30"/>
    </row>
    <row r="10" spans="1:7">
      <c r="A10" s="25" t="s">
        <v>185</v>
      </c>
      <c r="B10" s="26" t="s">
        <v>186</v>
      </c>
      <c r="C10" s="27"/>
      <c r="D10" s="28">
        <v>-39103467.450000003</v>
      </c>
      <c r="E10" s="28">
        <v>-7270939.7000000002</v>
      </c>
      <c r="F10" s="29">
        <v>0</v>
      </c>
      <c r="G10" s="30"/>
    </row>
    <row r="11" spans="1:7">
      <c r="A11" s="31" t="s">
        <v>187</v>
      </c>
      <c r="B11" s="32" t="s">
        <v>186</v>
      </c>
      <c r="C11" s="33" t="s">
        <v>188</v>
      </c>
      <c r="D11" s="34">
        <v>0</v>
      </c>
      <c r="E11" s="34">
        <v>-7270939.7000000002</v>
      </c>
      <c r="F11" s="35">
        <v>0</v>
      </c>
      <c r="G11" s="36"/>
    </row>
    <row r="12" spans="1:7">
      <c r="A12" s="31" t="s">
        <v>189</v>
      </c>
      <c r="B12" s="32" t="s">
        <v>186</v>
      </c>
      <c r="C12" s="33" t="s">
        <v>190</v>
      </c>
      <c r="D12" s="34">
        <v>-39103467.450000003</v>
      </c>
      <c r="E12" s="34">
        <v>0</v>
      </c>
      <c r="F12" s="35">
        <v>0</v>
      </c>
      <c r="G12" s="36"/>
    </row>
    <row r="13" spans="1:7">
      <c r="A13" s="25" t="s">
        <v>191</v>
      </c>
      <c r="B13" s="26" t="s">
        <v>192</v>
      </c>
      <c r="C13" s="27"/>
      <c r="D13" s="28">
        <v>39503467.450000003</v>
      </c>
      <c r="E13" s="28">
        <v>6569952.3799999999</v>
      </c>
      <c r="F13" s="29">
        <v>0</v>
      </c>
      <c r="G13" s="30"/>
    </row>
    <row r="14" spans="1:7">
      <c r="A14" s="31" t="s">
        <v>193</v>
      </c>
      <c r="B14" s="32" t="s">
        <v>192</v>
      </c>
      <c r="C14" s="33" t="s">
        <v>194</v>
      </c>
      <c r="D14" s="34">
        <v>0</v>
      </c>
      <c r="E14" s="34">
        <v>6569952.3799999999</v>
      </c>
      <c r="F14" s="35">
        <v>0</v>
      </c>
      <c r="G14" s="36"/>
    </row>
    <row r="15" spans="1:7">
      <c r="A15" s="31" t="s">
        <v>189</v>
      </c>
      <c r="B15" s="32" t="s">
        <v>192</v>
      </c>
      <c r="C15" s="33" t="s">
        <v>195</v>
      </c>
      <c r="D15" s="34">
        <v>39503467.450000003</v>
      </c>
      <c r="E15" s="34">
        <v>0</v>
      </c>
      <c r="F15" s="35">
        <v>0</v>
      </c>
      <c r="G15" s="36"/>
    </row>
    <row r="16" spans="1:7" ht="12" customHeight="1">
      <c r="A16" s="37"/>
      <c r="B16" s="38"/>
      <c r="C16" s="38"/>
      <c r="D16" s="38"/>
      <c r="E16" s="38"/>
      <c r="F16" s="38"/>
      <c r="G16" s="37"/>
    </row>
    <row r="17" spans="1:7" ht="101.45" customHeight="1">
      <c r="A17" s="55" t="s">
        <v>104</v>
      </c>
      <c r="B17" s="56"/>
      <c r="C17" s="56"/>
      <c r="D17" s="56"/>
      <c r="E17" s="56"/>
      <c r="F17" s="56"/>
      <c r="G17" s="39"/>
    </row>
  </sheetData>
  <mergeCells count="8">
    <mergeCell ref="A17:F1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E59FBCE-B331-4582-8308-603CEE9150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Илларионова Эльвира Владимировна</dc:creator>
  <cp:lastModifiedBy>urmary_finance7</cp:lastModifiedBy>
  <dcterms:created xsi:type="dcterms:W3CDTF">2021-05-11T05:53:01Z</dcterms:created>
  <dcterms:modified xsi:type="dcterms:W3CDTF">2021-07-06T10:53:38Z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бюджета(12).xlsx</vt:lpwstr>
  </property>
  <property fmtid="{D5CDD505-2E9C-101B-9397-08002B2CF9AE}" pid="4" name="Версия клиента">
    <vt:lpwstr>20.2.26.3230 (.NET 4.7.2)</vt:lpwstr>
  </property>
  <property fmtid="{D5CDD505-2E9C-101B-9397-08002B2CF9AE}" pid="5" name="Версия базы">
    <vt:lpwstr>20.2.2923.1006185473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FObudg2021</vt:lpwstr>
  </property>
  <property fmtid="{D5CDD505-2E9C-101B-9397-08002B2CF9AE}" pid="9" name="Пользователь">
    <vt:lpwstr>fo14_budg4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