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 activeTab="1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25725"/>
</workbook>
</file>

<file path=xl/calcChain.xml><?xml version="1.0" encoding="utf-8"?>
<calcChain xmlns="http://schemas.openxmlformats.org/spreadsheetml/2006/main">
  <c r="E49" i="3"/>
  <c r="D49"/>
  <c r="E44"/>
  <c r="D44"/>
  <c r="E33"/>
  <c r="D33"/>
  <c r="E29"/>
  <c r="D29"/>
  <c r="E26"/>
  <c r="D26"/>
  <c r="E23"/>
  <c r="D23"/>
  <c r="E22"/>
  <c r="D22"/>
  <c r="E57" i="2"/>
  <c r="D57"/>
  <c r="E50"/>
  <c r="D50"/>
  <c r="E43"/>
  <c r="D43"/>
  <c r="E38"/>
  <c r="D38"/>
  <c r="E35"/>
  <c r="D35"/>
  <c r="E31"/>
  <c r="D31"/>
  <c r="E24"/>
  <c r="D24"/>
</calcChain>
</file>

<file path=xl/sharedStrings.xml><?xml version="1.0" encoding="utf-8"?>
<sst xmlns="http://schemas.openxmlformats.org/spreadsheetml/2006/main" count="287" uniqueCount="173">
  <si>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</si>
  <si>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</si>
  <si>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</si>
  <si>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</si>
  <si>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</si>
  <si>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</si>
  <si>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</si>
  <si>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января 2022 г.</t>
  </si>
  <si>
    <t>Дата</t>
  </si>
  <si>
    <t>01.01.2022</t>
  </si>
  <si>
    <t>Наименование</t>
  </si>
  <si>
    <t xml:space="preserve">по ОКПО  </t>
  </si>
  <si>
    <t>75709822</t>
  </si>
  <si>
    <t>финансового органа:</t>
  </si>
  <si>
    <t>Финансовый отдел администрации Урмарского района Чувашской Республики</t>
  </si>
  <si>
    <t xml:space="preserve">    Глава по БК</t>
  </si>
  <si>
    <t>992</t>
  </si>
  <si>
    <t xml:space="preserve">Наименование публично-правового образования: </t>
  </si>
  <si>
    <t>Бюджет Большечакинского сельского поселения Урмарского района Чувашской Республики</t>
  </si>
  <si>
    <t>по ОКТМО</t>
  </si>
  <si>
    <t>97638410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</si>
  <si>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</si>
  <si>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</si>
  <si>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</si>
  <si>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</si>
  <si>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</si>
  <si>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</si>
  <si>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</si>
  <si>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</si>
  <si>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</si>
  <si>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</si>
  <si>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</si>
  <si>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</si>
  <si>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</si>
  <si>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</si>
  <si>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</si>
  <si>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</si>
  <si>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</si>
  <si>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</si>
  <si>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</si>
  <si>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</si>
  <si>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</si>
  <si>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</si>
  <si>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</si>
  <si>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18210102010012100110</t>
  </si>
  <si>
    <t>18210102010013000110</t>
  </si>
  <si>
    <t>Налог на доходы физических лиц с доходов, полученных от осуществления деятельности физических лиц, зарегистрированных в качестве индивидуальных предпринимателей, нотариусов, занимающихся частной практикой, адвокатов,учредивших адвокатские кабинеты и др.лиц,занимающихся частной практикой в соответствии со статьей 227 Налогового Кодекса Российской Федерации (сумма платежа)</t>
  </si>
  <si>
    <t>18210102020011000110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</si>
  <si>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</si>
  <si>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</si>
  <si>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18210102030012100110</t>
  </si>
  <si>
    <t>Единый сельскохозяйственный налог (сумма платежа)</t>
  </si>
  <si>
    <t>18210503010011000110</t>
  </si>
  <si>
    <t>Единый сельскохозяйственный налог (пени)</t>
  </si>
  <si>
    <t>18210503010012100110</t>
  </si>
  <si>
    <t>Единый сельскохозяйственный налог (суммы денежных взысканий (штрафов))</t>
  </si>
  <si>
    <t>18210503010013000110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</si>
  <si>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</si>
  <si>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18210601030101000110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</si>
  <si>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(пени)</t>
  </si>
  <si>
    <t>18210601030102100110</t>
  </si>
  <si>
    <t>Земельный налог с организаций, обладающих земельным участком, расположенным в границах сельских поселений (сумма платежа)</t>
  </si>
  <si>
    <t>18210606033101000110</t>
  </si>
  <si>
    <t>Земельный налог с организаций, обладающих земельным участком, расположенным в границах сельских поселений (пени)</t>
  </si>
  <si>
    <t>18210606033102100110</t>
  </si>
  <si>
    <t>Земельный налог с физических лиц, обладающих земельным участком, расположенным в границах сельских поселений (сумма платежа)</t>
  </si>
  <si>
    <t>18210606043101000110</t>
  </si>
  <si>
    <t>Земельный налог с физических лиц, обладающих земельным участком, расположенным в границах сельских поселений (пени)</t>
  </si>
  <si>
    <t>18210606043102100110</t>
  </si>
  <si>
    <t>Госпошлина за нотариальные действия долж.лиц</t>
  </si>
  <si>
    <t>99310804020011000110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</si>
  <si>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учреждений,</t>
  </si>
  <si>
    <t>99311105025100000120</t>
  </si>
  <si>
    <t>Прочие доходы от компенсации затрат бюджетов поселений</t>
  </si>
  <si>
    <t>99311302995100000130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</si>
  <si>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</si>
  <si>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99311402053100000410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</si>
  <si>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</si>
  <si>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99311406025100000430</t>
  </si>
  <si>
    <t>Инициативные платежи, зачисляемые в бюджеты сельских поселений</t>
  </si>
  <si>
    <t>99311715030100000150</t>
  </si>
  <si>
    <t>Дотации бюджетам сельских поселений на выравнивание бюджетной обеспеченности</t>
  </si>
  <si>
    <t>99320215001100000150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</si>
  <si>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</si>
  <si>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99320220216100000150</t>
  </si>
  <si>
    <t>Прочие субсидии бюджетам сельских поселений</t>
  </si>
  <si>
    <t>99320229999100000150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</si>
  <si>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</si>
  <si>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99320235118100000150</t>
  </si>
  <si>
    <t>Прочие межбюджетные трансферты, передаваемые бюджетам сельских поселений</t>
  </si>
  <si>
    <t>99320249999100000150</t>
  </si>
  <si>
    <t>Прочие безвозмездные поступления в бюджеты сельских поселений</t>
  </si>
  <si>
    <t>99320705030100000150</t>
  </si>
  <si>
    <t xml:space="preserve">
Руководитель ________________ 
Главный бухгалтер ________________ 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</si>
  <si>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</si>
  <si>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</si>
  <si>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</si>
  <si>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</si>
  <si>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</si>
  <si>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</si>
  <si>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9930104Ч410455491121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</si>
  <si>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</si>
  <si>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9930104Ч410455491129</t>
  </si>
  <si>
    <t>9930104Ч5Э0100200121</t>
  </si>
  <si>
    <t>9930104Ч5Э0100200129</t>
  </si>
  <si>
    <t>Закупка товаров, работ, услуг в сфере информационно-коммуникационных технологий</t>
  </si>
  <si>
    <t>9930104Ч5Э0100200242</t>
  </si>
  <si>
    <t>Прочая закупка товаров, работ и услуг</t>
  </si>
  <si>
    <t>9930104Ч5Э0100200244</t>
  </si>
  <si>
    <t>Специальные расходы</t>
  </si>
  <si>
    <t>9930107Ч5Э0173790880</t>
  </si>
  <si>
    <t>Резервные средства</t>
  </si>
  <si>
    <t>9930111Ч410173430870</t>
  </si>
  <si>
    <t>Иные межбюджетные трансферты</t>
  </si>
  <si>
    <t>9930113A310170380540</t>
  </si>
  <si>
    <t>9930113Ч5Э0100600244</t>
  </si>
  <si>
    <t>9930113Ч5Э0173770244</t>
  </si>
  <si>
    <t>Иные выплаты населению</t>
  </si>
  <si>
    <t>9930113Ч5Э0173770360</t>
  </si>
  <si>
    <t>Уплата прочих налогов, сборов</t>
  </si>
  <si>
    <t>9930113Ч5Э0173770852</t>
  </si>
  <si>
    <t>Уплата иных платежей</t>
  </si>
  <si>
    <t>9930113Ч5Э0173770853</t>
  </si>
  <si>
    <t>9930203Ч410451180121</t>
  </si>
  <si>
    <t>9930203Ч410451180129</t>
  </si>
  <si>
    <t>9930310Ц810470280244</t>
  </si>
  <si>
    <t>9930314Ц830574360244</t>
  </si>
  <si>
    <t>9930409Ч2103S4191244</t>
  </si>
  <si>
    <t>9930409Ч2103S4192244</t>
  </si>
  <si>
    <t>9930412A410277590244</t>
  </si>
  <si>
    <t>Закупка товаров, работ, услуг в целях капитального ремонта государственного (муниципального) имущества</t>
  </si>
  <si>
    <t>9930502A130173090243</t>
  </si>
  <si>
    <t>9930502A130173090244</t>
  </si>
  <si>
    <t>Уплата налога на имущество организаций и земельного налога</t>
  </si>
  <si>
    <t>9930502A130173090851</t>
  </si>
  <si>
    <t>9930503A510277400244</t>
  </si>
  <si>
    <t>Закупка энергетических ресурсов</t>
  </si>
  <si>
    <t>9930503A510277400247</t>
  </si>
  <si>
    <t>9930503A510277420244</t>
  </si>
  <si>
    <t>9930503A510277430244</t>
  </si>
  <si>
    <t>9930503A510277450244</t>
  </si>
  <si>
    <t>9930503A5102S0851244</t>
  </si>
  <si>
    <t>9930503A6201S6570244</t>
  </si>
  <si>
    <t>9930801Ц410740390244</t>
  </si>
  <si>
    <t>9930801Ц410740390540</t>
  </si>
  <si>
    <t>9930801Ц411070160243</t>
  </si>
  <si>
    <t>9930801Ц411070160244</t>
  </si>
  <si>
    <t>9931101Ц510171390244</t>
  </si>
  <si>
    <t>Результат исполнения бюджета (дефицит / профицит)</t>
  </si>
  <si>
    <t>450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</si>
  <si>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</si>
  <si>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</si>
  <si>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</si>
  <si>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</si>
  <si>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</si>
  <si>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</si>
  <si>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</si>
  <si>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</si>
  <si>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</si>
  <si>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</si>
  <si>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</si>
  <si>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</si>
  <si>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</si>
  <si>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</t>
  </si>
  <si>
    <t>00001050201000000510</t>
  </si>
  <si>
    <t>Сумма в пути сельского поселения</t>
  </si>
  <si>
    <t>99201050201100000510</t>
  </si>
  <si>
    <t>уменьшение остатков средств, всего</t>
  </si>
  <si>
    <t>720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</si>
  <si>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</si>
  <si>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</si>
  <si>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поселений</t>
  </si>
  <si>
    <t>99201050201100000610</t>
  </si>
</sst>
</file>

<file path=xl/styles.xml><?xml version="1.0" encoding="utf-8"?>
<styleSheet xmlns="http://schemas.openxmlformats.org/spreadsheetml/2006/main">
  <fonts count="18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b/>
      <i/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5" xfId="46" applyNumberFormat="1" applyProtection="1">
      <alignment vertical="center"/>
    </xf>
    <xf numFmtId="0" fontId="11" fillId="0" borderId="12" xfId="36" applyNumberFormat="1" applyProtection="1">
      <alignment horizontal="left" vertical="center" wrapText="1" inden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  <xf numFmtId="4" fontId="17" fillId="0" borderId="8" xfId="39" applyNumberFormat="1" applyFont="1" applyProtection="1">
      <alignment horizontal="right" vertical="center" shrinkToFit="1"/>
    </xf>
    <xf numFmtId="4" fontId="10" fillId="0" borderId="13" xfId="43" applyNumberFormat="1" applyProtection="1">
      <alignment vertical="center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showGridLines="0" topLeftCell="A42" zoomScaleNormal="100" zoomScaleSheetLayoutView="100" workbookViewId="0">
      <selection activeCell="D57" sqref="D57:E57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2" customHeight="1">
      <c r="A1" s="2"/>
      <c r="B1" s="3"/>
      <c r="C1" s="4"/>
      <c r="D1" s="5"/>
      <c r="E1" s="6"/>
      <c r="F1" s="7" t="s">
        <v>0</v>
      </c>
      <c r="G1" s="8"/>
    </row>
    <row r="2" spans="1:7" ht="12" customHeight="1">
      <c r="A2" s="2"/>
      <c r="B2" s="3"/>
      <c r="C2" s="4"/>
      <c r="D2" s="5"/>
      <c r="E2" s="6"/>
      <c r="F2" s="7" t="s">
        <v>1</v>
      </c>
      <c r="G2" s="8"/>
    </row>
    <row r="3" spans="1:7" ht="9" customHeight="1">
      <c r="A3" s="2"/>
      <c r="B3" s="3"/>
      <c r="C3" s="4"/>
      <c r="D3" s="5"/>
      <c r="E3" s="6"/>
      <c r="F3" s="9" t="s">
        <v>2</v>
      </c>
      <c r="G3" s="8"/>
    </row>
    <row r="4" spans="1:7" ht="19.5" customHeight="1">
      <c r="A4" s="2"/>
      <c r="B4" s="3"/>
      <c r="C4" s="4"/>
      <c r="D4" s="5"/>
      <c r="E4" s="6"/>
      <c r="F4" s="10"/>
      <c r="G4" s="8"/>
    </row>
    <row r="5" spans="1:7" ht="15.75" customHeight="1">
      <c r="A5" s="44" t="s">
        <v>3</v>
      </c>
      <c r="B5" s="45"/>
      <c r="C5" s="45"/>
      <c r="D5" s="45"/>
      <c r="E5" s="11"/>
      <c r="F5" s="12" t="s">
        <v>4</v>
      </c>
      <c r="G5" s="13"/>
    </row>
    <row r="6" spans="1:7" ht="15" customHeight="1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>
      <c r="A7" s="46" t="s">
        <v>7</v>
      </c>
      <c r="B7" s="47"/>
      <c r="C7" s="47"/>
      <c r="D7" s="47"/>
      <c r="E7" s="10" t="s">
        <v>8</v>
      </c>
      <c r="F7" s="15" t="s">
        <v>9</v>
      </c>
      <c r="G7" s="11"/>
    </row>
    <row r="8" spans="1:7" ht="18" customHeight="1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21.2" customHeight="1">
      <c r="A9" s="17" t="s">
        <v>13</v>
      </c>
      <c r="B9" s="48" t="s">
        <v>14</v>
      </c>
      <c r="C9" s="49"/>
      <c r="D9" s="49"/>
      <c r="E9" s="10" t="s">
        <v>15</v>
      </c>
      <c r="F9" s="18" t="s">
        <v>16</v>
      </c>
      <c r="G9" s="4"/>
    </row>
    <row r="10" spans="1:7" ht="21.2" customHeight="1">
      <c r="A10" s="17" t="s">
        <v>17</v>
      </c>
      <c r="B10" s="48" t="s">
        <v>18</v>
      </c>
      <c r="C10" s="49"/>
      <c r="D10" s="49"/>
      <c r="E10" s="10" t="s">
        <v>19</v>
      </c>
      <c r="F10" s="19" t="s">
        <v>20</v>
      </c>
      <c r="G10" s="4"/>
    </row>
    <row r="11" spans="1:7" ht="15" customHeight="1">
      <c r="A11" s="11" t="s">
        <v>21</v>
      </c>
      <c r="B11" s="4"/>
      <c r="C11" s="4"/>
      <c r="D11" s="5"/>
      <c r="E11" s="10"/>
      <c r="F11" s="20"/>
      <c r="G11" s="8"/>
    </row>
    <row r="12" spans="1:7" ht="15.75" customHeight="1">
      <c r="A12" s="11" t="s">
        <v>22</v>
      </c>
      <c r="B12" s="4"/>
      <c r="C12" s="4"/>
      <c r="D12" s="5"/>
      <c r="E12" s="10" t="s">
        <v>23</v>
      </c>
      <c r="F12" s="21">
        <v>383</v>
      </c>
      <c r="G12" s="8"/>
    </row>
    <row r="13" spans="1:7" ht="9" customHeight="1">
      <c r="A13" s="11"/>
      <c r="B13" s="11"/>
      <c r="C13" s="11"/>
      <c r="D13" s="11"/>
      <c r="E13" s="11"/>
      <c r="F13" s="11"/>
      <c r="G13" s="8"/>
    </row>
    <row r="14" spans="1:7" ht="15" customHeight="1">
      <c r="A14" s="50" t="s">
        <v>24</v>
      </c>
      <c r="B14" s="51"/>
      <c r="C14" s="51"/>
      <c r="D14" s="51"/>
      <c r="E14" s="51"/>
      <c r="F14" s="51"/>
      <c r="G14" s="22"/>
    </row>
    <row r="15" spans="1:7" ht="9" customHeight="1">
      <c r="A15" s="11"/>
      <c r="B15" s="11"/>
      <c r="C15" s="11"/>
      <c r="D15" s="11"/>
      <c r="E15" s="11"/>
      <c r="F15" s="11"/>
      <c r="G15" s="8"/>
    </row>
    <row r="16" spans="1:7" ht="15" customHeight="1">
      <c r="A16" s="52" t="s">
        <v>25</v>
      </c>
      <c r="B16" s="52" t="s">
        <v>26</v>
      </c>
      <c r="C16" s="52" t="s">
        <v>27</v>
      </c>
      <c r="D16" s="52" t="s">
        <v>28</v>
      </c>
      <c r="E16" s="52" t="s">
        <v>29</v>
      </c>
      <c r="F16" s="52" t="s">
        <v>30</v>
      </c>
      <c r="G16" s="11"/>
    </row>
    <row r="17" spans="1:7" ht="19.5" customHeight="1">
      <c r="A17" s="53"/>
      <c r="B17" s="53"/>
      <c r="C17" s="53"/>
      <c r="D17" s="53"/>
      <c r="E17" s="53"/>
      <c r="F17" s="53"/>
      <c r="G17" s="24"/>
    </row>
    <row r="18" spans="1:7" ht="15.75" customHeight="1">
      <c r="A18" s="23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6"/>
    </row>
    <row r="19" spans="1:7" ht="24">
      <c r="A19" s="27" t="s">
        <v>31</v>
      </c>
      <c r="B19" s="28" t="s">
        <v>32</v>
      </c>
      <c r="C19" s="29" t="s">
        <v>33</v>
      </c>
      <c r="D19" s="30">
        <v>5185715</v>
      </c>
      <c r="E19" s="30">
        <v>5248935.0999999996</v>
      </c>
      <c r="F19" s="31">
        <v>18362</v>
      </c>
      <c r="G19" s="32"/>
    </row>
    <row r="20" spans="1:7" ht="96">
      <c r="A20" s="43" t="s">
        <v>34</v>
      </c>
      <c r="B20" s="34" t="s">
        <v>32</v>
      </c>
      <c r="C20" s="35" t="s">
        <v>35</v>
      </c>
      <c r="D20" s="36">
        <v>283040</v>
      </c>
      <c r="E20" s="36">
        <v>348820.93</v>
      </c>
      <c r="F20" s="37">
        <v>0</v>
      </c>
      <c r="G20" s="38"/>
    </row>
    <row r="21" spans="1:7" ht="108">
      <c r="A21" s="43" t="s">
        <v>36</v>
      </c>
      <c r="B21" s="34" t="s">
        <v>32</v>
      </c>
      <c r="C21" s="35" t="s">
        <v>37</v>
      </c>
      <c r="D21" s="36">
        <v>0</v>
      </c>
      <c r="E21" s="36">
        <v>2453.16</v>
      </c>
      <c r="F21" s="37">
        <v>0</v>
      </c>
      <c r="G21" s="38"/>
    </row>
    <row r="22" spans="1:7" ht="96">
      <c r="A22" s="43" t="s">
        <v>38</v>
      </c>
      <c r="B22" s="34" t="s">
        <v>32</v>
      </c>
      <c r="C22" s="35" t="s">
        <v>39</v>
      </c>
      <c r="D22" s="36">
        <v>424560</v>
      </c>
      <c r="E22" s="36">
        <v>463789.22</v>
      </c>
      <c r="F22" s="37">
        <v>0</v>
      </c>
      <c r="G22" s="38"/>
    </row>
    <row r="23" spans="1:7" ht="96">
      <c r="A23" s="43" t="s">
        <v>40</v>
      </c>
      <c r="B23" s="34" t="s">
        <v>32</v>
      </c>
      <c r="C23" s="35" t="s">
        <v>41</v>
      </c>
      <c r="D23" s="36">
        <v>0</v>
      </c>
      <c r="E23" s="36">
        <v>-59482.92</v>
      </c>
      <c r="F23" s="37">
        <v>0</v>
      </c>
      <c r="G23" s="38"/>
    </row>
    <row r="24" spans="1:7">
      <c r="A24" s="43"/>
      <c r="B24" s="34"/>
      <c r="C24" s="35"/>
      <c r="D24" s="62">
        <f>SUM(D20:D23)</f>
        <v>707600</v>
      </c>
      <c r="E24" s="62">
        <f>SUM(E20:E23)</f>
        <v>755580.3899999999</v>
      </c>
      <c r="F24" s="37"/>
      <c r="G24" s="38"/>
    </row>
    <row r="25" spans="1:7" ht="60">
      <c r="A25" s="43" t="s">
        <v>42</v>
      </c>
      <c r="B25" s="34" t="s">
        <v>32</v>
      </c>
      <c r="C25" s="35" t="s">
        <v>43</v>
      </c>
      <c r="D25" s="36">
        <v>6730</v>
      </c>
      <c r="E25" s="36">
        <v>9393.99</v>
      </c>
      <c r="F25" s="37">
        <v>0</v>
      </c>
      <c r="G25" s="38"/>
    </row>
    <row r="26" spans="1:7" ht="60">
      <c r="A26" s="43" t="s">
        <v>42</v>
      </c>
      <c r="B26" s="34" t="s">
        <v>32</v>
      </c>
      <c r="C26" s="35" t="s">
        <v>44</v>
      </c>
      <c r="D26" s="36">
        <v>0</v>
      </c>
      <c r="E26" s="36">
        <v>0.53</v>
      </c>
      <c r="F26" s="37">
        <v>0</v>
      </c>
      <c r="G26" s="38"/>
    </row>
    <row r="27" spans="1:7" ht="60">
      <c r="A27" s="43" t="s">
        <v>42</v>
      </c>
      <c r="B27" s="34" t="s">
        <v>32</v>
      </c>
      <c r="C27" s="35" t="s">
        <v>45</v>
      </c>
      <c r="D27" s="36">
        <v>0</v>
      </c>
      <c r="E27" s="36">
        <v>1.4</v>
      </c>
      <c r="F27" s="37">
        <v>0</v>
      </c>
      <c r="G27" s="38"/>
    </row>
    <row r="28" spans="1:7" ht="96">
      <c r="A28" s="43" t="s">
        <v>46</v>
      </c>
      <c r="B28" s="34" t="s">
        <v>32</v>
      </c>
      <c r="C28" s="35" t="s">
        <v>47</v>
      </c>
      <c r="D28" s="36">
        <v>0</v>
      </c>
      <c r="E28" s="36">
        <v>78</v>
      </c>
      <c r="F28" s="37">
        <v>0</v>
      </c>
      <c r="G28" s="38"/>
    </row>
    <row r="29" spans="1:7" ht="36">
      <c r="A29" s="43" t="s">
        <v>48</v>
      </c>
      <c r="B29" s="34" t="s">
        <v>32</v>
      </c>
      <c r="C29" s="35" t="s">
        <v>49</v>
      </c>
      <c r="D29" s="36">
        <v>0</v>
      </c>
      <c r="E29" s="36">
        <v>265.86</v>
      </c>
      <c r="F29" s="37">
        <v>0</v>
      </c>
      <c r="G29" s="38"/>
    </row>
    <row r="30" spans="1:7" ht="36">
      <c r="A30" s="43" t="s">
        <v>48</v>
      </c>
      <c r="B30" s="34" t="s">
        <v>32</v>
      </c>
      <c r="C30" s="35" t="s">
        <v>50</v>
      </c>
      <c r="D30" s="36">
        <v>0</v>
      </c>
      <c r="E30" s="36">
        <v>12.66</v>
      </c>
      <c r="F30" s="37">
        <v>0</v>
      </c>
      <c r="G30" s="38"/>
    </row>
    <row r="31" spans="1:7">
      <c r="A31" s="43"/>
      <c r="B31" s="34"/>
      <c r="C31" s="35"/>
      <c r="D31" s="62">
        <f>SUM(D25:D30)</f>
        <v>6730</v>
      </c>
      <c r="E31" s="62">
        <f>SUM(E25:E30)</f>
        <v>9752.44</v>
      </c>
      <c r="F31" s="37"/>
      <c r="G31" s="38"/>
    </row>
    <row r="32" spans="1:7">
      <c r="A32" s="43" t="s">
        <v>51</v>
      </c>
      <c r="B32" s="34" t="s">
        <v>32</v>
      </c>
      <c r="C32" s="35" t="s">
        <v>52</v>
      </c>
      <c r="D32" s="36">
        <v>870</v>
      </c>
      <c r="E32" s="36">
        <v>878.1</v>
      </c>
      <c r="F32" s="37">
        <v>0</v>
      </c>
      <c r="G32" s="38"/>
    </row>
    <row r="33" spans="1:7">
      <c r="A33" s="43" t="s">
        <v>53</v>
      </c>
      <c r="B33" s="34" t="s">
        <v>32</v>
      </c>
      <c r="C33" s="35" t="s">
        <v>54</v>
      </c>
      <c r="D33" s="36">
        <v>0</v>
      </c>
      <c r="E33" s="36">
        <v>6.06</v>
      </c>
      <c r="F33" s="37">
        <v>0</v>
      </c>
      <c r="G33" s="38"/>
    </row>
    <row r="34" spans="1:7" ht="24">
      <c r="A34" s="43" t="s">
        <v>55</v>
      </c>
      <c r="B34" s="34" t="s">
        <v>32</v>
      </c>
      <c r="C34" s="35" t="s">
        <v>56</v>
      </c>
      <c r="D34" s="36">
        <v>30</v>
      </c>
      <c r="E34" s="36">
        <v>150.09</v>
      </c>
      <c r="F34" s="37">
        <v>0</v>
      </c>
      <c r="G34" s="38"/>
    </row>
    <row r="35" spans="1:7">
      <c r="A35" s="43"/>
      <c r="B35" s="34"/>
      <c r="C35" s="35"/>
      <c r="D35" s="62">
        <f>SUM(D32:D34)</f>
        <v>900</v>
      </c>
      <c r="E35" s="62">
        <f>SUM(E32:E34)</f>
        <v>1034.25</v>
      </c>
      <c r="F35" s="37"/>
      <c r="G35" s="38"/>
    </row>
    <row r="36" spans="1:7" ht="36">
      <c r="A36" s="43" t="s">
        <v>57</v>
      </c>
      <c r="B36" s="34" t="s">
        <v>32</v>
      </c>
      <c r="C36" s="35" t="s">
        <v>58</v>
      </c>
      <c r="D36" s="36">
        <v>60300</v>
      </c>
      <c r="E36" s="36">
        <v>61504.13</v>
      </c>
      <c r="F36" s="37">
        <v>0</v>
      </c>
      <c r="G36" s="38"/>
    </row>
    <row r="37" spans="1:7" ht="36">
      <c r="A37" s="43" t="s">
        <v>59</v>
      </c>
      <c r="B37" s="34" t="s">
        <v>32</v>
      </c>
      <c r="C37" s="35" t="s">
        <v>60</v>
      </c>
      <c r="D37" s="36">
        <v>0</v>
      </c>
      <c r="E37" s="36">
        <v>-211.2</v>
      </c>
      <c r="F37" s="37">
        <v>0</v>
      </c>
      <c r="G37" s="38"/>
    </row>
    <row r="38" spans="1:7">
      <c r="A38" s="43"/>
      <c r="B38" s="34"/>
      <c r="C38" s="35"/>
      <c r="D38" s="62">
        <f>SUM(D36:D37)</f>
        <v>60300</v>
      </c>
      <c r="E38" s="62">
        <f>SUM(E36:E37)</f>
        <v>61292.93</v>
      </c>
      <c r="F38" s="37"/>
      <c r="G38" s="38"/>
    </row>
    <row r="39" spans="1:7" ht="36">
      <c r="A39" s="43" t="s">
        <v>61</v>
      </c>
      <c r="B39" s="34" t="s">
        <v>32</v>
      </c>
      <c r="C39" s="35" t="s">
        <v>62</v>
      </c>
      <c r="D39" s="36">
        <v>1800</v>
      </c>
      <c r="E39" s="36">
        <v>1839.68</v>
      </c>
      <c r="F39" s="37">
        <v>0</v>
      </c>
      <c r="G39" s="38"/>
    </row>
    <row r="40" spans="1:7" ht="36">
      <c r="A40" s="43" t="s">
        <v>63</v>
      </c>
      <c r="B40" s="34" t="s">
        <v>32</v>
      </c>
      <c r="C40" s="35" t="s">
        <v>64</v>
      </c>
      <c r="D40" s="36">
        <v>0</v>
      </c>
      <c r="E40" s="36">
        <v>-1.71</v>
      </c>
      <c r="F40" s="37">
        <v>0</v>
      </c>
      <c r="G40" s="38"/>
    </row>
    <row r="41" spans="1:7" ht="36">
      <c r="A41" s="43" t="s">
        <v>65</v>
      </c>
      <c r="B41" s="34" t="s">
        <v>32</v>
      </c>
      <c r="C41" s="35" t="s">
        <v>66</v>
      </c>
      <c r="D41" s="36">
        <v>98000</v>
      </c>
      <c r="E41" s="36">
        <v>101790.77</v>
      </c>
      <c r="F41" s="37">
        <v>0</v>
      </c>
      <c r="G41" s="38"/>
    </row>
    <row r="42" spans="1:7" ht="36">
      <c r="A42" s="43" t="s">
        <v>67</v>
      </c>
      <c r="B42" s="34" t="s">
        <v>32</v>
      </c>
      <c r="C42" s="35" t="s">
        <v>68</v>
      </c>
      <c r="D42" s="36">
        <v>0</v>
      </c>
      <c r="E42" s="36">
        <v>460.32</v>
      </c>
      <c r="F42" s="37">
        <v>0</v>
      </c>
      <c r="G42" s="38"/>
    </row>
    <row r="43" spans="1:7">
      <c r="A43" s="43"/>
      <c r="B43" s="34"/>
      <c r="C43" s="35"/>
      <c r="D43" s="62">
        <f>SUM(D39:D42)</f>
        <v>99800</v>
      </c>
      <c r="E43" s="62">
        <f>SUM(E39:E42)</f>
        <v>104089.06000000001</v>
      </c>
      <c r="F43" s="37"/>
      <c r="G43" s="38"/>
    </row>
    <row r="44" spans="1:7">
      <c r="A44" s="43" t="s">
        <v>69</v>
      </c>
      <c r="B44" s="34" t="s">
        <v>32</v>
      </c>
      <c r="C44" s="35" t="s">
        <v>70</v>
      </c>
      <c r="D44" s="62">
        <v>200</v>
      </c>
      <c r="E44" s="62">
        <v>200</v>
      </c>
      <c r="F44" s="37">
        <v>0</v>
      </c>
      <c r="G44" s="38"/>
    </row>
    <row r="45" spans="1:7" ht="60">
      <c r="A45" s="43" t="s">
        <v>71</v>
      </c>
      <c r="B45" s="34" t="s">
        <v>32</v>
      </c>
      <c r="C45" s="35" t="s">
        <v>72</v>
      </c>
      <c r="D45" s="62">
        <v>54226</v>
      </c>
      <c r="E45" s="62">
        <v>60664.800000000003</v>
      </c>
      <c r="F45" s="37">
        <v>0</v>
      </c>
      <c r="G45" s="38"/>
    </row>
    <row r="46" spans="1:7" ht="24">
      <c r="A46" s="43" t="s">
        <v>73</v>
      </c>
      <c r="B46" s="34" t="s">
        <v>32</v>
      </c>
      <c r="C46" s="35" t="s">
        <v>74</v>
      </c>
      <c r="D46" s="62">
        <v>11000</v>
      </c>
      <c r="E46" s="62">
        <v>11060.83</v>
      </c>
      <c r="F46" s="37">
        <v>0</v>
      </c>
      <c r="G46" s="38"/>
    </row>
    <row r="47" spans="1:7" ht="72">
      <c r="A47" s="43" t="s">
        <v>75</v>
      </c>
      <c r="B47" s="34" t="s">
        <v>32</v>
      </c>
      <c r="C47" s="35" t="s">
        <v>76</v>
      </c>
      <c r="D47" s="62">
        <v>30000</v>
      </c>
      <c r="E47" s="62">
        <v>30632.400000000001</v>
      </c>
      <c r="F47" s="37">
        <v>0</v>
      </c>
      <c r="G47" s="38"/>
    </row>
    <row r="48" spans="1:7" ht="48">
      <c r="A48" s="43" t="s">
        <v>77</v>
      </c>
      <c r="B48" s="34" t="s">
        <v>32</v>
      </c>
      <c r="C48" s="35" t="s">
        <v>78</v>
      </c>
      <c r="D48" s="62">
        <v>55800</v>
      </c>
      <c r="E48" s="62">
        <v>73831</v>
      </c>
      <c r="F48" s="37">
        <v>0</v>
      </c>
      <c r="G48" s="38"/>
    </row>
    <row r="49" spans="1:7" ht="24">
      <c r="A49" s="43" t="s">
        <v>79</v>
      </c>
      <c r="B49" s="34" t="s">
        <v>32</v>
      </c>
      <c r="C49" s="35" t="s">
        <v>80</v>
      </c>
      <c r="D49" s="62">
        <v>47400</v>
      </c>
      <c r="E49" s="62">
        <v>47400</v>
      </c>
      <c r="F49" s="37">
        <v>0</v>
      </c>
      <c r="G49" s="38"/>
    </row>
    <row r="50" spans="1:7">
      <c r="A50" s="43"/>
      <c r="B50" s="34"/>
      <c r="C50" s="35"/>
      <c r="D50" s="62">
        <f>D49+D48+D47+D46+D45+D44+D43+D38+D35+D31+D24</f>
        <v>1073956</v>
      </c>
      <c r="E50" s="62">
        <f>E49+E48+E47+E46+E45+E44+E43+E38+E35+E31+E24</f>
        <v>1155538.0999999999</v>
      </c>
      <c r="F50" s="37"/>
      <c r="G50" s="38"/>
    </row>
    <row r="51" spans="1:7" ht="24">
      <c r="A51" s="43" t="s">
        <v>81</v>
      </c>
      <c r="B51" s="34" t="s">
        <v>32</v>
      </c>
      <c r="C51" s="35" t="s">
        <v>82</v>
      </c>
      <c r="D51" s="36">
        <v>2034354</v>
      </c>
      <c r="E51" s="36">
        <v>2034354</v>
      </c>
      <c r="F51" s="37">
        <v>0</v>
      </c>
      <c r="G51" s="38"/>
    </row>
    <row r="52" spans="1:7" ht="72">
      <c r="A52" s="43" t="s">
        <v>83</v>
      </c>
      <c r="B52" s="34" t="s">
        <v>32</v>
      </c>
      <c r="C52" s="35" t="s">
        <v>84</v>
      </c>
      <c r="D52" s="36">
        <v>631074</v>
      </c>
      <c r="E52" s="36">
        <v>631074</v>
      </c>
      <c r="F52" s="37">
        <v>0</v>
      </c>
      <c r="G52" s="38"/>
    </row>
    <row r="53" spans="1:7">
      <c r="A53" s="43" t="s">
        <v>85</v>
      </c>
      <c r="B53" s="34" t="s">
        <v>32</v>
      </c>
      <c r="C53" s="35" t="s">
        <v>86</v>
      </c>
      <c r="D53" s="36">
        <v>1249753</v>
      </c>
      <c r="E53" s="36">
        <v>1231391</v>
      </c>
      <c r="F53" s="37">
        <v>18362</v>
      </c>
      <c r="G53" s="38"/>
    </row>
    <row r="54" spans="1:7" ht="36">
      <c r="A54" s="43" t="s">
        <v>87</v>
      </c>
      <c r="B54" s="34" t="s">
        <v>32</v>
      </c>
      <c r="C54" s="35" t="s">
        <v>88</v>
      </c>
      <c r="D54" s="36">
        <v>103678</v>
      </c>
      <c r="E54" s="36">
        <v>103678</v>
      </c>
      <c r="F54" s="37">
        <v>0</v>
      </c>
      <c r="G54" s="38"/>
    </row>
    <row r="55" spans="1:7" ht="24">
      <c r="A55" s="43" t="s">
        <v>89</v>
      </c>
      <c r="B55" s="34" t="s">
        <v>32</v>
      </c>
      <c r="C55" s="35" t="s">
        <v>90</v>
      </c>
      <c r="D55" s="36">
        <v>73300</v>
      </c>
      <c r="E55" s="36">
        <v>73300</v>
      </c>
      <c r="F55" s="37">
        <v>0</v>
      </c>
      <c r="G55" s="38"/>
    </row>
    <row r="56" spans="1:7" ht="24">
      <c r="A56" s="43" t="s">
        <v>91</v>
      </c>
      <c r="B56" s="34" t="s">
        <v>32</v>
      </c>
      <c r="C56" s="35" t="s">
        <v>92</v>
      </c>
      <c r="D56" s="36">
        <v>19600</v>
      </c>
      <c r="E56" s="36">
        <v>19600</v>
      </c>
      <c r="F56" s="37">
        <v>0</v>
      </c>
      <c r="G56" s="38"/>
    </row>
    <row r="57" spans="1:7" ht="12" customHeight="1">
      <c r="A57" s="39"/>
      <c r="B57" s="40"/>
      <c r="C57" s="40"/>
      <c r="D57" s="63">
        <f>SUM(D51:D56)</f>
        <v>4111759</v>
      </c>
      <c r="E57" s="63">
        <f>SUM(E51:E56)</f>
        <v>4093397</v>
      </c>
      <c r="F57" s="40"/>
      <c r="G57" s="39"/>
    </row>
    <row r="58" spans="1:7" ht="101.45" customHeight="1">
      <c r="A58" s="54" t="s">
        <v>93</v>
      </c>
      <c r="B58" s="55"/>
      <c r="C58" s="55"/>
      <c r="D58" s="55"/>
      <c r="E58" s="55"/>
      <c r="F58" s="55"/>
      <c r="G58" s="41"/>
    </row>
  </sheetData>
  <mergeCells count="12">
    <mergeCell ref="F16:F17"/>
    <mergeCell ref="A58:F58"/>
    <mergeCell ref="A16:A17"/>
    <mergeCell ref="B16:B17"/>
    <mergeCell ref="C16:C17"/>
    <mergeCell ref="D16:D17"/>
    <mergeCell ref="E16:E17"/>
    <mergeCell ref="A5:D5"/>
    <mergeCell ref="A7:D7"/>
    <mergeCell ref="B9:D9"/>
    <mergeCell ref="B10:D10"/>
    <mergeCell ref="A14:F14"/>
  </mergeCells>
  <pageMargins left="0.78749999999999998" right="0.59027779999999996" top="0.59027779999999996" bottom="0.59027779999999996" header="0.39374999999999999" footer="0.51180550000000002"/>
  <pageSetup paperSize="9" fitToHeight="1000" orientation="portrait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showGridLines="0" tabSelected="1" topLeftCell="A16" zoomScaleNormal="100" zoomScaleSheetLayoutView="100" workbookViewId="0">
      <selection activeCell="D49" sqref="D49:E49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>
      <c r="A1" s="22"/>
      <c r="B1" s="22"/>
      <c r="C1" s="22"/>
      <c r="D1" s="22"/>
      <c r="E1" s="22"/>
      <c r="F1" s="7" t="s">
        <v>94</v>
      </c>
      <c r="G1" s="3"/>
      <c r="H1" s="3"/>
    </row>
    <row r="2" spans="1:8" ht="15" customHeight="1">
      <c r="A2" s="50" t="s">
        <v>95</v>
      </c>
      <c r="B2" s="51"/>
      <c r="C2" s="51"/>
      <c r="D2" s="51"/>
      <c r="E2" s="51"/>
      <c r="F2" s="51"/>
      <c r="G2" s="3"/>
      <c r="H2" s="3"/>
    </row>
    <row r="3" spans="1:8" ht="9" customHeight="1">
      <c r="A3" s="42"/>
      <c r="B3" s="42"/>
      <c r="C3" s="42"/>
      <c r="D3" s="11"/>
      <c r="E3" s="11"/>
      <c r="F3" s="7"/>
      <c r="G3" s="8"/>
      <c r="H3" s="8"/>
    </row>
    <row r="4" spans="1:8" ht="15" customHeight="1">
      <c r="A4" s="58" t="s">
        <v>25</v>
      </c>
      <c r="B4" s="60" t="s">
        <v>26</v>
      </c>
      <c r="C4" s="60" t="s">
        <v>96</v>
      </c>
      <c r="D4" s="52" t="s">
        <v>28</v>
      </c>
      <c r="E4" s="52" t="s">
        <v>29</v>
      </c>
      <c r="F4" s="52" t="s">
        <v>30</v>
      </c>
      <c r="G4" s="56"/>
      <c r="H4" s="4"/>
    </row>
    <row r="5" spans="1:8" ht="24.75" customHeight="1">
      <c r="A5" s="59"/>
      <c r="B5" s="61"/>
      <c r="C5" s="61"/>
      <c r="D5" s="53"/>
      <c r="E5" s="53"/>
      <c r="F5" s="53"/>
      <c r="G5" s="57"/>
      <c r="H5" s="24"/>
    </row>
    <row r="6" spans="1:8" ht="15.75" customHeight="1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4"/>
      <c r="H6" s="26"/>
    </row>
    <row r="7" spans="1:8" ht="24">
      <c r="A7" s="27" t="s">
        <v>97</v>
      </c>
      <c r="B7" s="28" t="s">
        <v>98</v>
      </c>
      <c r="C7" s="29" t="s">
        <v>33</v>
      </c>
      <c r="D7" s="30">
        <v>5358715</v>
      </c>
      <c r="E7" s="30">
        <v>4978742.9400000004</v>
      </c>
      <c r="F7" s="31">
        <v>379972.06</v>
      </c>
      <c r="G7" s="32"/>
      <c r="H7" s="32"/>
    </row>
    <row r="8" spans="1:8" ht="24">
      <c r="A8" s="33" t="s">
        <v>99</v>
      </c>
      <c r="B8" s="34" t="s">
        <v>98</v>
      </c>
      <c r="C8" s="35" t="s">
        <v>100</v>
      </c>
      <c r="D8" s="36">
        <v>56298</v>
      </c>
      <c r="E8" s="36">
        <v>56298</v>
      </c>
      <c r="F8" s="37">
        <v>0</v>
      </c>
      <c r="G8" s="38"/>
      <c r="H8" s="38"/>
    </row>
    <row r="9" spans="1:8" ht="36">
      <c r="A9" s="33" t="s">
        <v>101</v>
      </c>
      <c r="B9" s="34" t="s">
        <v>98</v>
      </c>
      <c r="C9" s="35" t="s">
        <v>102</v>
      </c>
      <c r="D9" s="36">
        <v>17002</v>
      </c>
      <c r="E9" s="36">
        <v>17002</v>
      </c>
      <c r="F9" s="37">
        <v>0</v>
      </c>
      <c r="G9" s="38"/>
      <c r="H9" s="38"/>
    </row>
    <row r="10" spans="1:8" ht="24">
      <c r="A10" s="33" t="s">
        <v>99</v>
      </c>
      <c r="B10" s="34" t="s">
        <v>98</v>
      </c>
      <c r="C10" s="35" t="s">
        <v>103</v>
      </c>
      <c r="D10" s="36">
        <v>1078980</v>
      </c>
      <c r="E10" s="36">
        <v>986063.29</v>
      </c>
      <c r="F10" s="37">
        <v>92916.71</v>
      </c>
      <c r="G10" s="38"/>
      <c r="H10" s="38"/>
    </row>
    <row r="11" spans="1:8" ht="36">
      <c r="A11" s="33" t="s">
        <v>101</v>
      </c>
      <c r="B11" s="34" t="s">
        <v>98</v>
      </c>
      <c r="C11" s="35" t="s">
        <v>104</v>
      </c>
      <c r="D11" s="36">
        <v>325852</v>
      </c>
      <c r="E11" s="36">
        <v>293204.84999999998</v>
      </c>
      <c r="F11" s="37">
        <v>32647.15</v>
      </c>
      <c r="G11" s="38"/>
      <c r="H11" s="38"/>
    </row>
    <row r="12" spans="1:8" ht="24">
      <c r="A12" s="33" t="s">
        <v>105</v>
      </c>
      <c r="B12" s="34" t="s">
        <v>98</v>
      </c>
      <c r="C12" s="35" t="s">
        <v>106</v>
      </c>
      <c r="D12" s="36">
        <v>43439</v>
      </c>
      <c r="E12" s="36">
        <v>43400</v>
      </c>
      <c r="F12" s="37">
        <v>39</v>
      </c>
      <c r="G12" s="38"/>
      <c r="H12" s="38"/>
    </row>
    <row r="13" spans="1:8">
      <c r="A13" s="33" t="s">
        <v>107</v>
      </c>
      <c r="B13" s="34" t="s">
        <v>98</v>
      </c>
      <c r="C13" s="35" t="s">
        <v>108</v>
      </c>
      <c r="D13" s="36">
        <v>52544.39</v>
      </c>
      <c r="E13" s="36">
        <v>51196.17</v>
      </c>
      <c r="F13" s="37">
        <v>1348.22</v>
      </c>
      <c r="G13" s="38"/>
      <c r="H13" s="38"/>
    </row>
    <row r="14" spans="1:8">
      <c r="A14" s="33" t="s">
        <v>109</v>
      </c>
      <c r="B14" s="34" t="s">
        <v>98</v>
      </c>
      <c r="C14" s="35" t="s">
        <v>110</v>
      </c>
      <c r="D14" s="36">
        <v>9000</v>
      </c>
      <c r="E14" s="36">
        <v>9000</v>
      </c>
      <c r="F14" s="37">
        <v>0</v>
      </c>
      <c r="G14" s="38"/>
      <c r="H14" s="38"/>
    </row>
    <row r="15" spans="1:8">
      <c r="A15" s="33" t="s">
        <v>111</v>
      </c>
      <c r="B15" s="34" t="s">
        <v>98</v>
      </c>
      <c r="C15" s="35" t="s">
        <v>112</v>
      </c>
      <c r="D15" s="36">
        <v>5000</v>
      </c>
      <c r="E15" s="36">
        <v>0</v>
      </c>
      <c r="F15" s="37">
        <v>5000</v>
      </c>
      <c r="G15" s="38"/>
      <c r="H15" s="38"/>
    </row>
    <row r="16" spans="1:8">
      <c r="A16" s="33" t="s">
        <v>113</v>
      </c>
      <c r="B16" s="34" t="s">
        <v>98</v>
      </c>
      <c r="C16" s="35" t="s">
        <v>114</v>
      </c>
      <c r="D16" s="36">
        <v>4200</v>
      </c>
      <c r="E16" s="36">
        <v>4200</v>
      </c>
      <c r="F16" s="37">
        <v>0</v>
      </c>
      <c r="G16" s="38"/>
      <c r="H16" s="38"/>
    </row>
    <row r="17" spans="1:8">
      <c r="A17" s="33" t="s">
        <v>107</v>
      </c>
      <c r="B17" s="34" t="s">
        <v>98</v>
      </c>
      <c r="C17" s="35" t="s">
        <v>115</v>
      </c>
      <c r="D17" s="36">
        <v>150000</v>
      </c>
      <c r="E17" s="36">
        <v>150000</v>
      </c>
      <c r="F17" s="37">
        <v>0</v>
      </c>
      <c r="G17" s="38"/>
      <c r="H17" s="38"/>
    </row>
    <row r="18" spans="1:8">
      <c r="A18" s="33" t="s">
        <v>107</v>
      </c>
      <c r="B18" s="34" t="s">
        <v>98</v>
      </c>
      <c r="C18" s="35" t="s">
        <v>116</v>
      </c>
      <c r="D18" s="36">
        <v>4500</v>
      </c>
      <c r="E18" s="36">
        <v>3578</v>
      </c>
      <c r="F18" s="37">
        <v>922</v>
      </c>
      <c r="G18" s="38"/>
      <c r="H18" s="38"/>
    </row>
    <row r="19" spans="1:8">
      <c r="A19" s="33" t="s">
        <v>117</v>
      </c>
      <c r="B19" s="34" t="s">
        <v>98</v>
      </c>
      <c r="C19" s="35" t="s">
        <v>118</v>
      </c>
      <c r="D19" s="36">
        <v>1000</v>
      </c>
      <c r="E19" s="36">
        <v>0</v>
      </c>
      <c r="F19" s="37">
        <v>1000</v>
      </c>
      <c r="G19" s="38"/>
      <c r="H19" s="38"/>
    </row>
    <row r="20" spans="1:8">
      <c r="A20" s="33" t="s">
        <v>119</v>
      </c>
      <c r="B20" s="34" t="s">
        <v>98</v>
      </c>
      <c r="C20" s="35" t="s">
        <v>120</v>
      </c>
      <c r="D20" s="36">
        <v>13026.96</v>
      </c>
      <c r="E20" s="36">
        <v>5105</v>
      </c>
      <c r="F20" s="37">
        <v>7921.96</v>
      </c>
      <c r="G20" s="38"/>
      <c r="H20" s="38"/>
    </row>
    <row r="21" spans="1:8">
      <c r="A21" s="33" t="s">
        <v>121</v>
      </c>
      <c r="B21" s="34" t="s">
        <v>98</v>
      </c>
      <c r="C21" s="35" t="s">
        <v>122</v>
      </c>
      <c r="D21" s="36">
        <v>53000</v>
      </c>
      <c r="E21" s="36">
        <v>52646</v>
      </c>
      <c r="F21" s="37">
        <v>354</v>
      </c>
      <c r="G21" s="38"/>
      <c r="H21" s="38"/>
    </row>
    <row r="22" spans="1:8">
      <c r="A22" s="33"/>
      <c r="B22" s="34"/>
      <c r="C22" s="35"/>
      <c r="D22" s="62">
        <f>SUM(D8:D21)</f>
        <v>1813842.3499999999</v>
      </c>
      <c r="E22" s="62">
        <f>SUM(E8:E21)</f>
        <v>1671693.31</v>
      </c>
      <c r="F22" s="37"/>
      <c r="G22" s="38"/>
      <c r="H22" s="38"/>
    </row>
    <row r="23" spans="1:8">
      <c r="A23" s="33"/>
      <c r="B23" s="34"/>
      <c r="C23" s="35"/>
      <c r="D23" s="62">
        <f>D22-D21-D20-D19-D18-D17-D16-D15-D14</f>
        <v>1574115.39</v>
      </c>
      <c r="E23" s="62">
        <f>E22-E21-E20-E19-E18-E17-E16-E15-E14</f>
        <v>1447164.31</v>
      </c>
      <c r="F23" s="37"/>
      <c r="G23" s="38"/>
      <c r="H23" s="38"/>
    </row>
    <row r="24" spans="1:8" ht="24">
      <c r="A24" s="33" t="s">
        <v>99</v>
      </c>
      <c r="B24" s="34" t="s">
        <v>98</v>
      </c>
      <c r="C24" s="35" t="s">
        <v>123</v>
      </c>
      <c r="D24" s="36">
        <v>79629.81</v>
      </c>
      <c r="E24" s="36">
        <v>79629.81</v>
      </c>
      <c r="F24" s="37">
        <v>0</v>
      </c>
      <c r="G24" s="38"/>
      <c r="H24" s="38"/>
    </row>
    <row r="25" spans="1:8" ht="36">
      <c r="A25" s="33" t="s">
        <v>101</v>
      </c>
      <c r="B25" s="34" t="s">
        <v>98</v>
      </c>
      <c r="C25" s="35" t="s">
        <v>124</v>
      </c>
      <c r="D25" s="36">
        <v>24048.19</v>
      </c>
      <c r="E25" s="36">
        <v>24048.19</v>
      </c>
      <c r="F25" s="37">
        <v>0</v>
      </c>
      <c r="G25" s="38"/>
      <c r="H25" s="38"/>
    </row>
    <row r="26" spans="1:8">
      <c r="A26" s="33"/>
      <c r="B26" s="34"/>
      <c r="C26" s="35"/>
      <c r="D26" s="62">
        <f>SUM(D24:D25)</f>
        <v>103678</v>
      </c>
      <c r="E26" s="62">
        <f>SUM(E24:E25)</f>
        <v>103678</v>
      </c>
      <c r="F26" s="37"/>
      <c r="G26" s="38"/>
      <c r="H26" s="38"/>
    </row>
    <row r="27" spans="1:8">
      <c r="A27" s="33" t="s">
        <v>107</v>
      </c>
      <c r="B27" s="34" t="s">
        <v>98</v>
      </c>
      <c r="C27" s="35" t="s">
        <v>125</v>
      </c>
      <c r="D27" s="36">
        <v>2100</v>
      </c>
      <c r="E27" s="36">
        <v>1700</v>
      </c>
      <c r="F27" s="37">
        <v>400</v>
      </c>
      <c r="G27" s="38"/>
      <c r="H27" s="38"/>
    </row>
    <row r="28" spans="1:8">
      <c r="A28" s="33" t="s">
        <v>107</v>
      </c>
      <c r="B28" s="34" t="s">
        <v>98</v>
      </c>
      <c r="C28" s="35" t="s">
        <v>126</v>
      </c>
      <c r="D28" s="36">
        <v>1000</v>
      </c>
      <c r="E28" s="36">
        <v>1000</v>
      </c>
      <c r="F28" s="37">
        <v>0</v>
      </c>
      <c r="G28" s="38"/>
      <c r="H28" s="38"/>
    </row>
    <row r="29" spans="1:8">
      <c r="A29" s="33"/>
      <c r="B29" s="34"/>
      <c r="C29" s="35"/>
      <c r="D29" s="62">
        <f>SUM(D27:D28)</f>
        <v>3100</v>
      </c>
      <c r="E29" s="62">
        <f>SUM(E27:E28)</f>
        <v>2700</v>
      </c>
      <c r="F29" s="37"/>
      <c r="G29" s="38"/>
      <c r="H29" s="38"/>
    </row>
    <row r="30" spans="1:8">
      <c r="A30" s="33" t="s">
        <v>107</v>
      </c>
      <c r="B30" s="34" t="s">
        <v>98</v>
      </c>
      <c r="C30" s="35" t="s">
        <v>127</v>
      </c>
      <c r="D30" s="36">
        <v>780661</v>
      </c>
      <c r="E30" s="36">
        <v>670931.86</v>
      </c>
      <c r="F30" s="37">
        <v>109729.14</v>
      </c>
      <c r="G30" s="38"/>
      <c r="H30" s="38"/>
    </row>
    <row r="31" spans="1:8">
      <c r="A31" s="33" t="s">
        <v>107</v>
      </c>
      <c r="B31" s="34" t="s">
        <v>98</v>
      </c>
      <c r="C31" s="35" t="s">
        <v>128</v>
      </c>
      <c r="D31" s="36">
        <v>525065</v>
      </c>
      <c r="E31" s="36">
        <v>463091</v>
      </c>
      <c r="F31" s="37">
        <v>61974</v>
      </c>
      <c r="G31" s="38"/>
      <c r="H31" s="38"/>
    </row>
    <row r="32" spans="1:8">
      <c r="A32" s="33" t="s">
        <v>107</v>
      </c>
      <c r="B32" s="34" t="s">
        <v>98</v>
      </c>
      <c r="C32" s="35" t="s">
        <v>129</v>
      </c>
      <c r="D32" s="36">
        <v>127700</v>
      </c>
      <c r="E32" s="36">
        <v>127700</v>
      </c>
      <c r="F32" s="37">
        <v>0</v>
      </c>
      <c r="G32" s="38"/>
      <c r="H32" s="38"/>
    </row>
    <row r="33" spans="1:8">
      <c r="A33" s="33"/>
      <c r="B33" s="34"/>
      <c r="C33" s="35"/>
      <c r="D33" s="62">
        <f>SUM(D30:D32)</f>
        <v>1433426</v>
      </c>
      <c r="E33" s="62">
        <f>SUM(E30:E32)</f>
        <v>1261722.8599999999</v>
      </c>
      <c r="F33" s="37"/>
      <c r="G33" s="38"/>
      <c r="H33" s="38"/>
    </row>
    <row r="34" spans="1:8" ht="24">
      <c r="A34" s="33" t="s">
        <v>130</v>
      </c>
      <c r="B34" s="34" t="s">
        <v>98</v>
      </c>
      <c r="C34" s="35" t="s">
        <v>131</v>
      </c>
      <c r="D34" s="36">
        <v>20000</v>
      </c>
      <c r="E34" s="36">
        <v>7000</v>
      </c>
      <c r="F34" s="37">
        <v>13000</v>
      </c>
      <c r="G34" s="38"/>
      <c r="H34" s="38"/>
    </row>
    <row r="35" spans="1:8">
      <c r="A35" s="33" t="s">
        <v>107</v>
      </c>
      <c r="B35" s="34" t="s">
        <v>98</v>
      </c>
      <c r="C35" s="35" t="s">
        <v>132</v>
      </c>
      <c r="D35" s="36">
        <v>3975</v>
      </c>
      <c r="E35" s="36">
        <v>3975</v>
      </c>
      <c r="F35" s="37">
        <v>0</v>
      </c>
      <c r="G35" s="38"/>
      <c r="H35" s="38"/>
    </row>
    <row r="36" spans="1:8" ht="24">
      <c r="A36" s="33" t="s">
        <v>133</v>
      </c>
      <c r="B36" s="34" t="s">
        <v>98</v>
      </c>
      <c r="C36" s="35" t="s">
        <v>134</v>
      </c>
      <c r="D36" s="36">
        <v>700</v>
      </c>
      <c r="E36" s="36">
        <v>610</v>
      </c>
      <c r="F36" s="37">
        <v>90</v>
      </c>
      <c r="G36" s="38"/>
      <c r="H36" s="38"/>
    </row>
    <row r="37" spans="1:8">
      <c r="A37" s="33" t="s">
        <v>107</v>
      </c>
      <c r="B37" s="34" t="s">
        <v>98</v>
      </c>
      <c r="C37" s="35" t="s">
        <v>135</v>
      </c>
      <c r="D37" s="36">
        <v>24000</v>
      </c>
      <c r="E37" s="36">
        <v>24000</v>
      </c>
      <c r="F37" s="37">
        <v>0</v>
      </c>
      <c r="G37" s="38"/>
      <c r="H37" s="38"/>
    </row>
    <row r="38" spans="1:8">
      <c r="A38" s="33" t="s">
        <v>136</v>
      </c>
      <c r="B38" s="34" t="s">
        <v>98</v>
      </c>
      <c r="C38" s="35" t="s">
        <v>137</v>
      </c>
      <c r="D38" s="36">
        <v>58250</v>
      </c>
      <c r="E38" s="36">
        <v>48000</v>
      </c>
      <c r="F38" s="37">
        <v>10250</v>
      </c>
      <c r="G38" s="38"/>
      <c r="H38" s="38"/>
    </row>
    <row r="39" spans="1:8">
      <c r="A39" s="33" t="s">
        <v>107</v>
      </c>
      <c r="B39" s="34" t="s">
        <v>98</v>
      </c>
      <c r="C39" s="35" t="s">
        <v>138</v>
      </c>
      <c r="D39" s="36">
        <v>312973.74</v>
      </c>
      <c r="E39" s="36">
        <v>303522.86</v>
      </c>
      <c r="F39" s="37">
        <v>9450.8799999999992</v>
      </c>
      <c r="G39" s="38"/>
      <c r="H39" s="38"/>
    </row>
    <row r="40" spans="1:8">
      <c r="A40" s="33" t="s">
        <v>107</v>
      </c>
      <c r="B40" s="34" t="s">
        <v>98</v>
      </c>
      <c r="C40" s="35" t="s">
        <v>139</v>
      </c>
      <c r="D40" s="36">
        <v>3000</v>
      </c>
      <c r="E40" s="36">
        <v>3000</v>
      </c>
      <c r="F40" s="37">
        <v>0</v>
      </c>
      <c r="G40" s="38"/>
      <c r="H40" s="38"/>
    </row>
    <row r="41" spans="1:8">
      <c r="A41" s="33" t="s">
        <v>107</v>
      </c>
      <c r="B41" s="34" t="s">
        <v>98</v>
      </c>
      <c r="C41" s="35" t="s">
        <v>140</v>
      </c>
      <c r="D41" s="36">
        <v>32000</v>
      </c>
      <c r="E41" s="36">
        <v>32000</v>
      </c>
      <c r="F41" s="37">
        <v>0</v>
      </c>
      <c r="G41" s="38"/>
      <c r="H41" s="38"/>
    </row>
    <row r="42" spans="1:8">
      <c r="A42" s="33" t="s">
        <v>107</v>
      </c>
      <c r="B42" s="34" t="s">
        <v>98</v>
      </c>
      <c r="C42" s="35" t="s">
        <v>141</v>
      </c>
      <c r="D42" s="36">
        <v>732800.91</v>
      </c>
      <c r="E42" s="36">
        <v>714438.91</v>
      </c>
      <c r="F42" s="37">
        <v>18362</v>
      </c>
      <c r="G42" s="38"/>
      <c r="H42" s="38"/>
    </row>
    <row r="43" spans="1:8">
      <c r="A43" s="33" t="s">
        <v>107</v>
      </c>
      <c r="B43" s="34" t="s">
        <v>98</v>
      </c>
      <c r="C43" s="35" t="s">
        <v>142</v>
      </c>
      <c r="D43" s="36">
        <v>238637</v>
      </c>
      <c r="E43" s="36">
        <v>233555</v>
      </c>
      <c r="F43" s="37">
        <v>5082</v>
      </c>
      <c r="G43" s="38"/>
      <c r="H43" s="38"/>
    </row>
    <row r="44" spans="1:8">
      <c r="A44" s="33"/>
      <c r="B44" s="34"/>
      <c r="C44" s="35"/>
      <c r="D44" s="62">
        <f>SUM(D34:D43)</f>
        <v>1426336.65</v>
      </c>
      <c r="E44" s="62">
        <f>SUM(E34:E43)</f>
        <v>1370101.77</v>
      </c>
      <c r="F44" s="37"/>
      <c r="G44" s="38"/>
      <c r="H44" s="38"/>
    </row>
    <row r="45" spans="1:8">
      <c r="A45" s="33" t="s">
        <v>107</v>
      </c>
      <c r="B45" s="34" t="s">
        <v>98</v>
      </c>
      <c r="C45" s="35" t="s">
        <v>143</v>
      </c>
      <c r="D45" s="36">
        <v>6922</v>
      </c>
      <c r="E45" s="36">
        <v>6922</v>
      </c>
      <c r="F45" s="37">
        <v>0</v>
      </c>
      <c r="G45" s="38"/>
      <c r="H45" s="38"/>
    </row>
    <row r="46" spans="1:8">
      <c r="A46" s="33" t="s">
        <v>113</v>
      </c>
      <c r="B46" s="34" t="s">
        <v>98</v>
      </c>
      <c r="C46" s="35" t="s">
        <v>144</v>
      </c>
      <c r="D46" s="36">
        <v>503210</v>
      </c>
      <c r="E46" s="36">
        <v>503210</v>
      </c>
      <c r="F46" s="37">
        <v>0</v>
      </c>
      <c r="G46" s="38"/>
      <c r="H46" s="38"/>
    </row>
    <row r="47" spans="1:8" ht="24">
      <c r="A47" s="33" t="s">
        <v>130</v>
      </c>
      <c r="B47" s="34" t="s">
        <v>98</v>
      </c>
      <c r="C47" s="35" t="s">
        <v>145</v>
      </c>
      <c r="D47" s="36">
        <v>40400</v>
      </c>
      <c r="E47" s="36">
        <v>40400</v>
      </c>
      <c r="F47" s="37">
        <v>0</v>
      </c>
      <c r="G47" s="38"/>
      <c r="H47" s="38"/>
    </row>
    <row r="48" spans="1:8">
      <c r="A48" s="33" t="s">
        <v>107</v>
      </c>
      <c r="B48" s="34" t="s">
        <v>98</v>
      </c>
      <c r="C48" s="35" t="s">
        <v>146</v>
      </c>
      <c r="D48" s="36">
        <v>7000</v>
      </c>
      <c r="E48" s="36">
        <v>7000</v>
      </c>
      <c r="F48" s="37">
        <v>0</v>
      </c>
      <c r="G48" s="38"/>
      <c r="H48" s="38"/>
    </row>
    <row r="49" spans="1:8">
      <c r="A49" s="33"/>
      <c r="B49" s="34"/>
      <c r="C49" s="35"/>
      <c r="D49" s="62">
        <f>SUM(D45:D48)</f>
        <v>557532</v>
      </c>
      <c r="E49" s="62">
        <f>SUM(E45:E48)</f>
        <v>557532</v>
      </c>
      <c r="F49" s="37"/>
      <c r="G49" s="38"/>
      <c r="H49" s="38"/>
    </row>
    <row r="50" spans="1:8">
      <c r="A50" s="33" t="s">
        <v>107</v>
      </c>
      <c r="B50" s="34" t="s">
        <v>98</v>
      </c>
      <c r="C50" s="35" t="s">
        <v>147</v>
      </c>
      <c r="D50" s="36">
        <v>20800</v>
      </c>
      <c r="E50" s="36">
        <v>11315</v>
      </c>
      <c r="F50" s="37">
        <v>9485</v>
      </c>
      <c r="G50" s="38"/>
      <c r="H50" s="38"/>
    </row>
    <row r="51" spans="1:8">
      <c r="A51" s="27" t="s">
        <v>148</v>
      </c>
      <c r="B51" s="28" t="s">
        <v>149</v>
      </c>
      <c r="C51" s="29" t="s">
        <v>33</v>
      </c>
      <c r="D51" s="30">
        <v>-173000</v>
      </c>
      <c r="E51" s="30">
        <v>270192.15999999997</v>
      </c>
      <c r="F51" s="31">
        <v>0</v>
      </c>
      <c r="G51" s="32"/>
      <c r="H51" s="32"/>
    </row>
    <row r="52" spans="1:8" ht="9" customHeight="1">
      <c r="A52" s="39"/>
      <c r="B52" s="40"/>
      <c r="C52" s="40"/>
      <c r="D52" s="40"/>
      <c r="E52" s="40"/>
      <c r="F52" s="40"/>
      <c r="G52" s="39"/>
      <c r="H52" s="39"/>
    </row>
    <row r="53" spans="1:8" ht="101.45" customHeight="1">
      <c r="A53" s="54" t="s">
        <v>93</v>
      </c>
      <c r="B53" s="55"/>
      <c r="C53" s="55"/>
      <c r="D53" s="55"/>
      <c r="E53" s="55"/>
      <c r="F53" s="55"/>
      <c r="G53" s="41"/>
      <c r="H53" s="39"/>
    </row>
  </sheetData>
  <mergeCells count="9">
    <mergeCell ref="G4:G5"/>
    <mergeCell ref="A53:F53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zoomScaleNormal="100" zoomScaleSheetLayoutView="100" workbookViewId="0"/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>
      <c r="A1" s="22"/>
      <c r="B1" s="22"/>
      <c r="C1" s="22"/>
      <c r="D1" s="22"/>
      <c r="E1" s="22"/>
      <c r="F1" s="7" t="s">
        <v>150</v>
      </c>
      <c r="G1" s="3"/>
    </row>
    <row r="2" spans="1:7" ht="15" customHeight="1">
      <c r="A2" s="50" t="s">
        <v>151</v>
      </c>
      <c r="B2" s="51"/>
      <c r="C2" s="51"/>
      <c r="D2" s="51"/>
      <c r="E2" s="51"/>
      <c r="F2" s="51"/>
      <c r="G2" s="3"/>
    </row>
    <row r="3" spans="1:7" ht="9" customHeight="1">
      <c r="A3" s="42"/>
      <c r="B3" s="42"/>
      <c r="C3" s="42"/>
      <c r="D3" s="11"/>
      <c r="E3" s="11"/>
      <c r="F3" s="7"/>
      <c r="G3" s="8"/>
    </row>
    <row r="4" spans="1:7" ht="27" customHeight="1">
      <c r="A4" s="58" t="s">
        <v>25</v>
      </c>
      <c r="B4" s="60" t="s">
        <v>26</v>
      </c>
      <c r="C4" s="60" t="s">
        <v>152</v>
      </c>
      <c r="D4" s="52" t="s">
        <v>28</v>
      </c>
      <c r="E4" s="52" t="s">
        <v>29</v>
      </c>
      <c r="F4" s="52" t="s">
        <v>30</v>
      </c>
      <c r="G4" s="11"/>
    </row>
    <row r="5" spans="1:7" ht="21" customHeight="1">
      <c r="A5" s="59"/>
      <c r="B5" s="61"/>
      <c r="C5" s="61"/>
      <c r="D5" s="53"/>
      <c r="E5" s="53"/>
      <c r="F5" s="53"/>
      <c r="G5" s="24"/>
    </row>
    <row r="6" spans="1:7" ht="15.75" customHeight="1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6"/>
    </row>
    <row r="7" spans="1:7">
      <c r="A7" s="27" t="s">
        <v>153</v>
      </c>
      <c r="B7" s="28" t="s">
        <v>154</v>
      </c>
      <c r="C7" s="29" t="s">
        <v>33</v>
      </c>
      <c r="D7" s="30">
        <v>173000</v>
      </c>
      <c r="E7" s="30">
        <v>-270192.15999999997</v>
      </c>
      <c r="F7" s="31">
        <v>443192.16</v>
      </c>
      <c r="G7" s="32"/>
    </row>
    <row r="8" spans="1:7" ht="36">
      <c r="A8" s="27" t="s">
        <v>155</v>
      </c>
      <c r="B8" s="28" t="s">
        <v>156</v>
      </c>
      <c r="C8" s="29" t="s">
        <v>33</v>
      </c>
      <c r="D8" s="30">
        <v>0</v>
      </c>
      <c r="E8" s="30">
        <v>0</v>
      </c>
      <c r="F8" s="31">
        <v>0</v>
      </c>
      <c r="G8" s="32"/>
    </row>
    <row r="9" spans="1:7" ht="24">
      <c r="A9" s="27" t="s">
        <v>157</v>
      </c>
      <c r="B9" s="28" t="s">
        <v>158</v>
      </c>
      <c r="C9" s="29" t="s">
        <v>33</v>
      </c>
      <c r="D9" s="30">
        <v>0</v>
      </c>
      <c r="E9" s="30">
        <v>0</v>
      </c>
      <c r="F9" s="31">
        <v>0</v>
      </c>
      <c r="G9" s="32"/>
    </row>
    <row r="10" spans="1:7">
      <c r="A10" s="27" t="s">
        <v>159</v>
      </c>
      <c r="B10" s="28" t="s">
        <v>160</v>
      </c>
      <c r="C10" s="29"/>
      <c r="D10" s="30">
        <v>173000</v>
      </c>
      <c r="E10" s="30">
        <v>-270192.15999999997</v>
      </c>
      <c r="F10" s="31">
        <v>443192.16</v>
      </c>
      <c r="G10" s="32"/>
    </row>
    <row r="11" spans="1:7">
      <c r="A11" s="27" t="s">
        <v>161</v>
      </c>
      <c r="B11" s="28" t="s">
        <v>162</v>
      </c>
      <c r="C11" s="29"/>
      <c r="D11" s="30">
        <v>-5185715</v>
      </c>
      <c r="E11" s="30">
        <v>-5292912.67</v>
      </c>
      <c r="F11" s="31">
        <v>0</v>
      </c>
      <c r="G11" s="32"/>
    </row>
    <row r="12" spans="1:7">
      <c r="A12" s="33" t="s">
        <v>163</v>
      </c>
      <c r="B12" s="34" t="s">
        <v>162</v>
      </c>
      <c r="C12" s="35" t="s">
        <v>164</v>
      </c>
      <c r="D12" s="36">
        <v>0</v>
      </c>
      <c r="E12" s="36">
        <v>-5292912.67</v>
      </c>
      <c r="F12" s="37">
        <v>0</v>
      </c>
      <c r="G12" s="38"/>
    </row>
    <row r="13" spans="1:7">
      <c r="A13" s="33" t="s">
        <v>165</v>
      </c>
      <c r="B13" s="34" t="s">
        <v>162</v>
      </c>
      <c r="C13" s="35" t="s">
        <v>166</v>
      </c>
      <c r="D13" s="36">
        <v>-5185715</v>
      </c>
      <c r="E13" s="36">
        <v>0</v>
      </c>
      <c r="F13" s="37">
        <v>0</v>
      </c>
      <c r="G13" s="38"/>
    </row>
    <row r="14" spans="1:7">
      <c r="A14" s="27" t="s">
        <v>167</v>
      </c>
      <c r="B14" s="28" t="s">
        <v>168</v>
      </c>
      <c r="C14" s="29"/>
      <c r="D14" s="30">
        <v>5358715</v>
      </c>
      <c r="E14" s="30">
        <v>5022720.51</v>
      </c>
      <c r="F14" s="31">
        <v>0</v>
      </c>
      <c r="G14" s="32"/>
    </row>
    <row r="15" spans="1:7">
      <c r="A15" s="33" t="s">
        <v>169</v>
      </c>
      <c r="B15" s="34" t="s">
        <v>168</v>
      </c>
      <c r="C15" s="35" t="s">
        <v>170</v>
      </c>
      <c r="D15" s="36">
        <v>0</v>
      </c>
      <c r="E15" s="36">
        <v>5022720.51</v>
      </c>
      <c r="F15" s="37">
        <v>0</v>
      </c>
      <c r="G15" s="38"/>
    </row>
    <row r="16" spans="1:7" ht="24">
      <c r="A16" s="33" t="s">
        <v>171</v>
      </c>
      <c r="B16" s="34" t="s">
        <v>168</v>
      </c>
      <c r="C16" s="35" t="s">
        <v>172</v>
      </c>
      <c r="D16" s="36">
        <v>5358715</v>
      </c>
      <c r="E16" s="36">
        <v>0</v>
      </c>
      <c r="F16" s="37">
        <v>0</v>
      </c>
      <c r="G16" s="38"/>
    </row>
    <row r="17" spans="1:7" ht="12" customHeight="1">
      <c r="A17" s="39"/>
      <c r="B17" s="40"/>
      <c r="C17" s="40"/>
      <c r="D17" s="40"/>
      <c r="E17" s="40"/>
      <c r="F17" s="40"/>
      <c r="G17" s="39"/>
    </row>
    <row r="18" spans="1:7" ht="101.45" customHeight="1">
      <c r="A18" s="54" t="s">
        <v>93</v>
      </c>
      <c r="B18" s="55"/>
      <c r="C18" s="55"/>
      <c r="D18" s="55"/>
      <c r="E18" s="55"/>
      <c r="F18" s="55"/>
      <c r="G18" s="41"/>
    </row>
  </sheetData>
  <mergeCells count="8">
    <mergeCell ref="A18:F18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F9E1746-4965-4027-B4FB-69309B7AAD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Илларионова Эльвира Владимировна</dc:creator>
  <cp:lastModifiedBy>urmary_finance7</cp:lastModifiedBy>
  <dcterms:created xsi:type="dcterms:W3CDTF">2022-01-18T05:48:19Z</dcterms:created>
  <dcterms:modified xsi:type="dcterms:W3CDTF">2022-01-18T06:47:28Z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бюджета(7).xlsx</vt:lpwstr>
  </property>
  <property fmtid="{D5CDD505-2E9C-101B-9397-08002B2CF9AE}" pid="4" name="Версия клиента">
    <vt:lpwstr>21.1.42.12200 (.NET 4.7.2)</vt:lpwstr>
  </property>
  <property fmtid="{D5CDD505-2E9C-101B-9397-08002B2CF9AE}" pid="5" name="Версия базы">
    <vt:lpwstr>21.1.1422.1873529641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FObudg2021</vt:lpwstr>
  </property>
  <property fmtid="{D5CDD505-2E9C-101B-9397-08002B2CF9AE}" pid="9" name="Пользователь">
    <vt:lpwstr>fo14_budg4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