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<sst xmlns="http://schemas.openxmlformats.org/spreadsheetml/2006/main" count="82" uniqueCount="82">
  <si>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</si>
  <si>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</si>
  <si>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</si>
  <si>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</si>
  <si>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</si>
  <si>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</si>
  <si>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</si>
  <si>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</si>
  <si>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</si>
  <si>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</si>
  <si>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</si>
  <si>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</si>
  <si>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</si>
  <si>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</si>
  <si>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</si>
  <si>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</si>
  <si>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</si>
  <si>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</si>
  <si>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</si>
  <si>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</si>
  <si>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</si>
  <si>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</si>
  <si>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</si>
  <si>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</si>
  <si>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</si>
  <si>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</si>
  <si>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</si>
  <si>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</si>
  <si>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</si>
  <si>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</si>
  <si>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</si>
  <si>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</si>
  <si>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</si>
  <si>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</si>
  <si>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</si>
  <si>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</si>
  <si>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</si>
  <si>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</si>
  <si>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</si>
  <si>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</si>
  <si>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</si>
  <si>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</si>
  <si>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</si>
  <si>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</si>
  <si>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</si>
  <si>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</si>
  <si>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</si>
  <si>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</si>
  <si>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</si>
  <si>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</si>
  <si>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</si>
  <si>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</si>
  <si>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</si>
  <si>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</si>
  <si>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</si>
  <si>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</si>
  <si>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</si>
  <si>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</si>
  <si>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</si>
  <si>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</si>
  <si>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</si>
  <si>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</si>
  <si>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</si>
  <si>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</si>
  <si>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</si>
  <si>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</si>
  <si>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</si>
  <si>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</si>
  <si>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</si>
  <si>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</si>
  <si>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</si>
  <si>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</si>
  <si>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</si>
  <si>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</si>
  <si>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(18211610123010101140)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</si>
  <si>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</si>
  <si>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</si>
  <si>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</si>
  <si>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</si>
  <si>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Н.М.Яковлев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</si>
  <si>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</si>
  <si>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по доходам по состоянию на 01.03.2021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</si>
</sst>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68" sqref="C68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81</v>
      </c>
      <c r="B1" s="31"/>
      <c r="C1" s="31"/>
      <c r="D1" s="31"/>
      <c r="E1" s="1"/>
    </row>
    <row r="2" spans="1:5" ht="15.75">
      <c r="A2" s="31" t="s">
        <v>46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45</v>
      </c>
      <c r="B6" s="4">
        <v>45600</v>
      </c>
      <c r="C6" s="4">
        <v>4837.39</v>
      </c>
      <c r="D6" s="21">
        <f>C6/B6*100</f>
        <v>10.608311403508774</v>
      </c>
      <c r="E6" s="3"/>
    </row>
    <row r="7" spans="1:5" ht="12.75" customHeight="1">
      <c r="A7" s="10" t="s">
        <v>47</v>
      </c>
      <c r="B7" s="4">
        <v>0</v>
      </c>
      <c r="C7" s="4">
        <v>7.72</v>
      </c>
      <c r="D7" s="21">
        <v>0</v>
      </c>
      <c r="E7" s="3"/>
    </row>
    <row r="8" spans="1:5" ht="12.75" customHeight="1">
      <c r="A8" s="10" t="s">
        <v>48</v>
      </c>
      <c r="B8" s="4">
        <v>0</v>
      </c>
      <c r="C8" s="4">
        <v>0.81</v>
      </c>
      <c r="D8" s="21">
        <v>0</v>
      </c>
      <c r="E8" s="3"/>
    </row>
    <row r="9" spans="1:5" ht="13.5" customHeight="1">
      <c r="A9" s="10" t="s">
        <v>53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66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49</v>
      </c>
      <c r="B11" s="4">
        <v>0</v>
      </c>
      <c r="C11" s="4">
        <v>80.16</v>
      </c>
      <c r="D11" s="21">
        <v>0</v>
      </c>
      <c r="E11" s="3"/>
    </row>
    <row r="12" spans="1:5" ht="10.5" customHeight="1">
      <c r="A12" s="10" t="s">
        <v>55</v>
      </c>
      <c r="B12" s="4">
        <v>0</v>
      </c>
      <c r="C12" s="4">
        <v>0.3</v>
      </c>
      <c r="D12" s="21">
        <v>0</v>
      </c>
      <c r="E12" s="3"/>
    </row>
    <row r="13" spans="1:5" ht="10.5" customHeight="1">
      <c r="A13" s="10" t="s">
        <v>72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73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4933.88</v>
      </c>
      <c r="D15" s="22">
        <f>C15/B15*100</f>
        <v>10.819912280701754</v>
      </c>
      <c r="E15" s="3"/>
    </row>
    <row r="16" spans="1:5" ht="33" customHeight="1">
      <c r="A16" s="20" t="s">
        <v>67</v>
      </c>
      <c r="B16" s="17">
        <v>323400</v>
      </c>
      <c r="C16" s="17">
        <v>33475.59</v>
      </c>
      <c r="D16" s="23">
        <f>C16/B16*100</f>
        <v>10.351141001855286</v>
      </c>
      <c r="E16" s="3"/>
    </row>
    <row r="17" spans="1:5" ht="13.5" customHeight="1">
      <c r="A17" s="26" t="s">
        <v>68</v>
      </c>
      <c r="B17" s="17">
        <v>0</v>
      </c>
      <c r="C17" s="17">
        <v>214.83</v>
      </c>
      <c r="D17" s="23">
        <v>0</v>
      </c>
      <c r="E17" s="3"/>
    </row>
    <row r="18" spans="1:5" ht="32.25" customHeight="1">
      <c r="A18" s="26" t="s">
        <v>69</v>
      </c>
      <c r="B18" s="17">
        <v>485000</v>
      </c>
      <c r="C18" s="17">
        <v>44385.06</v>
      </c>
      <c r="D18" s="23">
        <f>C18/B18*100</f>
        <v>9.151558762886596</v>
      </c>
      <c r="E18" s="3"/>
    </row>
    <row r="19" spans="1:5" ht="13.5" customHeight="1">
      <c r="A19" s="26" t="s">
        <v>70</v>
      </c>
      <c r="B19" s="17">
        <v>0</v>
      </c>
      <c r="C19" s="4">
        <v>-6789.37</v>
      </c>
      <c r="D19" s="23">
        <v>0</v>
      </c>
      <c r="E19" s="3"/>
    </row>
    <row r="20" spans="1:5" ht="24.75" customHeight="1">
      <c r="A20" s="11" t="s">
        <v>26</v>
      </c>
      <c r="B20" s="8">
        <f>SUM(B16:B19)</f>
        <v>808400</v>
      </c>
      <c r="C20" s="8">
        <f>C16+C17+C18+C19</f>
        <v>71286.11</v>
      </c>
      <c r="D20" s="22">
        <f>C20/B20*100</f>
        <v>8.818172934190995</v>
      </c>
      <c r="E20" s="3"/>
    </row>
    <row r="21" spans="1:5" ht="23.25" customHeight="1">
      <c r="A21" s="10" t="s">
        <v>37</v>
      </c>
      <c r="B21" s="4">
        <v>9200</v>
      </c>
      <c r="C21" s="4">
        <v>0</v>
      </c>
      <c r="D21" s="21">
        <f>C21/B21*100</f>
        <v>0</v>
      </c>
      <c r="E21" s="3"/>
    </row>
    <row r="22" spans="1:5" ht="8.25" customHeight="1">
      <c r="A22" s="10" t="s">
        <v>52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56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57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0</v>
      </c>
      <c r="D26" s="22">
        <f>C26/B26*100</f>
        <v>0</v>
      </c>
      <c r="E26" s="3"/>
    </row>
    <row r="27" spans="1:5" ht="35.25" customHeight="1">
      <c r="A27" s="10" t="s">
        <v>38</v>
      </c>
      <c r="B27" s="4">
        <v>226900</v>
      </c>
      <c r="C27" s="4">
        <v>1148</v>
      </c>
      <c r="D27" s="21">
        <f>C27/B27*100</f>
        <v>0.5059497576024681</v>
      </c>
      <c r="E27" s="3"/>
    </row>
    <row r="28" spans="1:5" ht="11.25" customHeight="1">
      <c r="A28" s="10" t="s">
        <v>63</v>
      </c>
      <c r="B28" s="4">
        <v>0</v>
      </c>
      <c r="C28" s="4">
        <v>17.97</v>
      </c>
      <c r="D28" s="21">
        <v>0</v>
      </c>
      <c r="E28" s="3"/>
    </row>
    <row r="29" spans="1:5" ht="10.5" customHeight="1">
      <c r="A29" s="10" t="s">
        <v>27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22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28</v>
      </c>
      <c r="B31" s="4">
        <v>186300</v>
      </c>
      <c r="C31" s="4">
        <v>39972</v>
      </c>
      <c r="D31" s="21">
        <f>C31/B31*100</f>
        <v>21.455716586151368</v>
      </c>
      <c r="E31" s="3"/>
    </row>
    <row r="32" spans="1:5" ht="13.5" customHeight="1">
      <c r="A32" s="10" t="s">
        <v>29</v>
      </c>
      <c r="B32" s="4">
        <v>0</v>
      </c>
      <c r="C32" s="4">
        <v>1340.28</v>
      </c>
      <c r="D32" s="21">
        <v>0</v>
      </c>
      <c r="E32" s="3"/>
    </row>
    <row r="33" spans="1:5" ht="13.5" customHeight="1">
      <c r="A33" s="10" t="s">
        <v>35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30</v>
      </c>
      <c r="B34" s="4">
        <v>434700</v>
      </c>
      <c r="C34" s="4">
        <v>15312.59</v>
      </c>
      <c r="D34" s="21">
        <f>C34/B34*100</f>
        <v>3.522564987347596</v>
      </c>
      <c r="E34" s="3"/>
    </row>
    <row r="35" spans="1:5" ht="12" customHeight="1">
      <c r="A35" s="10" t="s">
        <v>31</v>
      </c>
      <c r="B35" s="4">
        <v>0</v>
      </c>
      <c r="C35" s="4">
        <v>208.93</v>
      </c>
      <c r="D35" s="21">
        <v>0</v>
      </c>
      <c r="E35" s="3"/>
    </row>
    <row r="36" spans="1:5" ht="10.5" customHeight="1">
      <c r="A36" s="10" t="s">
        <v>32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57999.770000000004</v>
      </c>
      <c r="D37" s="22">
        <f>C37/B37*100</f>
        <v>6.840402170067225</v>
      </c>
      <c r="E37" s="3"/>
    </row>
    <row r="38" spans="1:5" ht="48.75" customHeight="1">
      <c r="A38" s="10" t="s">
        <v>6</v>
      </c>
      <c r="B38" s="4">
        <v>2300</v>
      </c>
      <c r="C38" s="4">
        <v>500</v>
      </c>
      <c r="D38" s="21">
        <f>C38/B38*100</f>
        <v>21.73913043478261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500</v>
      </c>
      <c r="D39" s="22">
        <f>C39/B39*100</f>
        <v>21.73913043478261</v>
      </c>
      <c r="E39" s="3"/>
    </row>
    <row r="40" spans="1:5" ht="6.75" customHeight="1">
      <c r="A40" s="10" t="s">
        <v>50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51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134719.76</v>
      </c>
      <c r="D43" s="22">
        <f>C43/B43*100</f>
        <v>7.862715069452551</v>
      </c>
      <c r="E43" s="3"/>
    </row>
    <row r="44" spans="1:5" ht="9" customHeight="1">
      <c r="A44" s="10" t="s">
        <v>23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39</v>
      </c>
      <c r="B45" s="4">
        <v>315400</v>
      </c>
      <c r="C45" s="4">
        <v>6871.67</v>
      </c>
      <c r="D45" s="21">
        <f>C45/B45*100</f>
        <v>2.178715916296766</v>
      </c>
      <c r="E45" s="3"/>
    </row>
    <row r="46" spans="1:5" ht="42.75" customHeight="1">
      <c r="A46" s="10" t="s">
        <v>44</v>
      </c>
      <c r="B46" s="4">
        <v>8000</v>
      </c>
      <c r="C46" s="4">
        <v>0</v>
      </c>
      <c r="D46" s="21">
        <f>C46/B46*100</f>
        <v>0</v>
      </c>
      <c r="E46" s="3"/>
    </row>
    <row r="47" spans="1:5" ht="42.75" customHeight="1">
      <c r="A47" s="10" t="s">
        <v>77</v>
      </c>
      <c r="B47" s="4">
        <v>1600</v>
      </c>
      <c r="C47" s="4">
        <v>0</v>
      </c>
      <c r="D47" s="21">
        <f>C47/B47*100</f>
        <v>0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6871.67</v>
      </c>
      <c r="D48" s="22">
        <f>C48/B48*100</f>
        <v>2.11436</v>
      </c>
      <c r="E48" s="3"/>
    </row>
    <row r="49" spans="1:5" ht="7.5" customHeight="1">
      <c r="A49" s="20" t="s">
        <v>43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54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25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42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24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40</v>
      </c>
      <c r="B54" s="17">
        <v>0</v>
      </c>
      <c r="C54" s="17">
        <v>0</v>
      </c>
      <c r="D54" s="23">
        <v>0</v>
      </c>
      <c r="E54" s="18"/>
    </row>
    <row r="55" spans="1:5" ht="7.5" customHeight="1">
      <c r="A55" s="13" t="s">
        <v>18</v>
      </c>
      <c r="B55" s="8">
        <f>B53+B52+B54</f>
        <v>0</v>
      </c>
      <c r="C55" s="8">
        <f>C53+C52+C54</f>
        <v>0</v>
      </c>
      <c r="D55" s="22">
        <v>0</v>
      </c>
      <c r="E55" s="3"/>
    </row>
    <row r="56" spans="1:5" ht="11.25" customHeight="1">
      <c r="A56" s="28" t="s">
        <v>74</v>
      </c>
      <c r="B56" s="17">
        <v>0</v>
      </c>
      <c r="C56" s="17">
        <v>0</v>
      </c>
      <c r="D56" s="23">
        <v>0</v>
      </c>
      <c r="E56" s="3"/>
    </row>
    <row r="57" spans="1:5" ht="6.75" customHeight="1">
      <c r="A57" s="13" t="s">
        <v>34</v>
      </c>
      <c r="B57" s="8">
        <f>B56</f>
        <v>0</v>
      </c>
      <c r="C57" s="8">
        <f>C56</f>
        <v>0</v>
      </c>
      <c r="D57" s="22">
        <v>0</v>
      </c>
      <c r="E57" s="3"/>
    </row>
    <row r="58" spans="1:5" ht="19.5" customHeight="1">
      <c r="A58" s="20" t="s">
        <v>20</v>
      </c>
      <c r="B58" s="17">
        <v>0</v>
      </c>
      <c r="C58" s="17">
        <v>50698.64</v>
      </c>
      <c r="D58" s="23">
        <v>0</v>
      </c>
      <c r="E58" s="3"/>
    </row>
    <row r="59" spans="1:5" ht="8.25" customHeight="1">
      <c r="A59" s="20" t="s">
        <v>21</v>
      </c>
      <c r="B59" s="17">
        <v>0</v>
      </c>
      <c r="C59" s="17">
        <v>0</v>
      </c>
      <c r="D59" s="23">
        <v>0</v>
      </c>
      <c r="E59" s="3"/>
    </row>
    <row r="60" spans="1:5" ht="13.5" customHeight="1">
      <c r="A60" s="13" t="s">
        <v>19</v>
      </c>
      <c r="B60" s="8">
        <f>B59+B58</f>
        <v>0</v>
      </c>
      <c r="C60" s="8">
        <f>C59+C58</f>
        <v>50698.64</v>
      </c>
      <c r="D60" s="22">
        <v>0</v>
      </c>
      <c r="E60" s="3"/>
    </row>
    <row r="61" spans="1:5" ht="16.5" customHeight="1">
      <c r="A61" s="13" t="s">
        <v>14</v>
      </c>
      <c r="B61" s="9">
        <f>B48+B55+B51+B60+B57</f>
        <v>325000</v>
      </c>
      <c r="C61" s="9">
        <f>C48+C55+C51+C60+C57</f>
        <v>57570.31</v>
      </c>
      <c r="D61" s="8">
        <f>C61/B61*100</f>
        <v>17.71394153846154</v>
      </c>
      <c r="E61" s="3"/>
    </row>
    <row r="62" spans="1:5" ht="22.5" customHeight="1">
      <c r="A62" s="10" t="s">
        <v>59</v>
      </c>
      <c r="B62" s="4">
        <v>3316800</v>
      </c>
      <c r="C62" s="4">
        <v>552795</v>
      </c>
      <c r="D62" s="21">
        <f>C62/B62*100</f>
        <v>16.666515918958034</v>
      </c>
      <c r="E62" s="3"/>
    </row>
    <row r="63" spans="1:5" ht="10.5" customHeight="1">
      <c r="A63" s="27" t="s">
        <v>71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36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33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41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65</v>
      </c>
      <c r="B67" s="4">
        <v>852565</v>
      </c>
      <c r="C67" s="4">
        <v>142500</v>
      </c>
      <c r="D67" s="21">
        <f>C67/B67*100</f>
        <v>16.71426812031927</v>
      </c>
      <c r="E67" s="3"/>
    </row>
    <row r="68" spans="1:5" ht="33" customHeight="1">
      <c r="A68" s="10" t="s">
        <v>60</v>
      </c>
      <c r="B68" s="4">
        <v>639500</v>
      </c>
      <c r="C68" s="4">
        <v>0</v>
      </c>
      <c r="D68" s="21">
        <f>C68/B68*100</f>
        <v>0</v>
      </c>
      <c r="E68" s="3"/>
    </row>
    <row r="69" spans="1:5" ht="35.25" customHeight="1">
      <c r="A69" s="10" t="s">
        <v>61</v>
      </c>
      <c r="B69" s="4">
        <v>103300</v>
      </c>
      <c r="C69" s="4">
        <v>17223</v>
      </c>
      <c r="D69" s="21">
        <f>C69/B69*100</f>
        <v>16.672797676669894</v>
      </c>
      <c r="E69" s="3"/>
    </row>
    <row r="70" spans="1:5" ht="12" customHeight="1">
      <c r="A70" s="10" t="s">
        <v>62</v>
      </c>
      <c r="B70" s="4">
        <v>0</v>
      </c>
      <c r="C70" s="4">
        <v>0</v>
      </c>
      <c r="D70" s="21">
        <v>0</v>
      </c>
      <c r="E70" s="3"/>
    </row>
    <row r="71" spans="1:5" ht="10.5" customHeight="1">
      <c r="A71" s="27" t="s">
        <v>78</v>
      </c>
      <c r="B71" s="4">
        <v>0</v>
      </c>
      <c r="C71" s="4">
        <v>0</v>
      </c>
      <c r="D71" s="21">
        <v>0</v>
      </c>
      <c r="E71" s="3"/>
    </row>
    <row r="72" spans="1:5" ht="7.5" customHeight="1">
      <c r="A72" s="10" t="s">
        <v>64</v>
      </c>
      <c r="B72" s="4">
        <v>0</v>
      </c>
      <c r="C72" s="4">
        <v>0</v>
      </c>
      <c r="D72" s="21">
        <v>0</v>
      </c>
      <c r="E72" s="3"/>
    </row>
    <row r="73" spans="1:5" ht="24" customHeight="1">
      <c r="A73" s="27" t="s">
        <v>80</v>
      </c>
      <c r="B73" s="4">
        <v>0</v>
      </c>
      <c r="C73" s="25">
        <v>-4478640</v>
      </c>
      <c r="D73" s="21">
        <v>0</v>
      </c>
      <c r="E73" s="3"/>
    </row>
    <row r="74" spans="1:5" ht="36.75" customHeight="1">
      <c r="A74" s="13" t="s">
        <v>15</v>
      </c>
      <c r="B74" s="8">
        <f>SUM(B62:B73)</f>
        <v>4912165</v>
      </c>
      <c r="C74" s="8">
        <f>SUM(C62:C73)</f>
        <v>-3766122</v>
      </c>
      <c r="D74" s="29">
        <f>C74/B74*100</f>
        <v>-76.669289407013</v>
      </c>
      <c r="E74" s="3"/>
    </row>
    <row r="75" spans="1:5" ht="13.5" customHeight="1">
      <c r="A75" s="14" t="s">
        <v>16</v>
      </c>
      <c r="B75" s="4">
        <f>B61+B43</f>
        <v>2038400</v>
      </c>
      <c r="C75" s="4">
        <f>C61+C43</f>
        <v>192290.07</v>
      </c>
      <c r="D75" s="30">
        <f>C75/B75*100</f>
        <v>9.433382554945055</v>
      </c>
      <c r="E75" s="3"/>
    </row>
    <row r="76" spans="1:5" ht="12.75">
      <c r="A76" s="15" t="s">
        <v>7</v>
      </c>
      <c r="B76" s="5">
        <f>B74+B75</f>
        <v>6950565</v>
      </c>
      <c r="C76" s="5">
        <f>C74+C75</f>
        <v>-3573831.93</v>
      </c>
      <c r="D76" s="29">
        <f>C76/B76*100</f>
        <v>-51.41786214501987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76</v>
      </c>
      <c r="C80" t="s">
        <v>79</v>
      </c>
    </row>
    <row r="82" spans="1:3" ht="12.75">
      <c r="A82" t="s">
        <v>75</v>
      </c>
      <c r="C82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4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2021-03-02T06:29:26Z</cp:lastPrinted>
  <dcterms:created xsi:type="dcterms:W3CDTF">2009-07-06T07:16:25Z</dcterms:created>
  <dcterms:modified xsi:type="dcterms:W3CDTF">2021-03-02T06:29:38Z</dcterms:modified>
  <cp:category/>
  <cp:version/>
  <cp:contentType/>
  <cp:contentStatus/>
</cp:coreProperties>
</file>