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<sst xmlns="http://schemas.openxmlformats.org/spreadsheetml/2006/main" count="137" uniqueCount="95">
  <si>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</si>
  <si>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</si>
  <si>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</si>
  <si>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</si>
  <si>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</si>
  <si>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</si>
  <si>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</si>
  <si>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</si>
  <si>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</si>
  <si>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</si>
  <si>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</si>
  <si>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</si>
  <si>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</si>
  <si>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</si>
  <si>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</si>
  <si>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</si>
  <si>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</si>
  <si>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</si>
  <si>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</si>
  <si>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</si>
  <si>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</si>
  <si>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</si>
  <si>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</si>
  <si>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</si>
  <si>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</si>
  <si>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</si>
  <si>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</si>
  <si>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</si>
  <si>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</si>
  <si>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</si>
  <si>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</si>
  <si>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</si>
  <si>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</si>
  <si>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</si>
  <si>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</si>
  <si>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</si>
  <si>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</si>
  <si>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</si>
  <si>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</si>
  <si>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</si>
  <si>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</si>
  <si>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</si>
  <si>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Кугеевского сельского поселения</t>
  </si>
  <si>
    <t>251</t>
  </si>
  <si>
    <t>Перечисления другим бюджетам бюджетной системы Российской Федерации</t>
  </si>
  <si>
    <t>0113</t>
  </si>
  <si>
    <t>Другие общегосударственные вопросы</t>
  </si>
  <si>
    <t>0412</t>
  </si>
  <si>
    <t>310</t>
  </si>
  <si>
    <t>Увеличение стоимости основных средств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</si>
  <si>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</si>
  <si>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</si>
  <si>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</si>
  <si>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</si>
  <si>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</si>
  <si>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</si>
  <si>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</si>
  <si>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</si>
  <si>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</si>
  <si>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</si>
  <si>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</si>
  <si>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</si>
  <si>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</si>
  <si>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</si>
  <si>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349</t>
  </si>
  <si>
    <t>Увеличение стоимости прочих материальных запасов однократного применения</t>
  </si>
  <si>
    <t>И.С.Лебедева</t>
  </si>
  <si>
    <t>291</t>
  </si>
  <si>
    <t>Налоги, пошлины и сборы</t>
  </si>
  <si>
    <t>Дорожное хозяйство (дорожные фонды)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</si>
  <si>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</si>
  <si>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</si>
  <si>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</si>
  <si>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</si>
  <si>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</si>
  <si>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</si>
  <si>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</si>
  <si>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</si>
  <si>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Коммунальное хозяйство</t>
  </si>
  <si>
    <t>0502</t>
  </si>
  <si>
    <t>Социальные пособия и компенсации персоналу в денежной форме</t>
  </si>
  <si>
    <t>266</t>
  </si>
  <si>
    <t>Обеспечение проведения выборов и референдумов</t>
  </si>
  <si>
    <t>0107</t>
  </si>
  <si>
    <t>Исп. 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</si>
  <si>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</si>
  <si>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</si>
  <si>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01.02.2021 г.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</si>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</sst>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wrapText="1"/>
    </xf>
    <xf numFmtId="4" fontId="8" fillId="37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9" fontId="26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48.125" style="0" customWidth="1"/>
    <col min="2" max="2" width="9.375" style="0" customWidth="1"/>
    <col min="3" max="3" width="15.00390625" style="0" customWidth="1"/>
    <col min="4" max="4" width="21.75390625" style="0" hidden="1" customWidth="1"/>
    <col min="5" max="5" width="13.1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3" t="s">
        <v>87</v>
      </c>
      <c r="B1" s="33"/>
      <c r="C1" s="33"/>
      <c r="D1" s="33"/>
      <c r="E1" s="33"/>
      <c r="F1" s="33"/>
    </row>
    <row r="2" spans="1:9" ht="15.75">
      <c r="A2" s="34" t="s">
        <v>42</v>
      </c>
      <c r="B2" s="34"/>
      <c r="C2" s="34"/>
      <c r="D2" s="34"/>
      <c r="E2" s="34"/>
      <c r="F2" s="34"/>
      <c r="G2" s="1"/>
      <c r="H2" s="1"/>
      <c r="I2" s="1"/>
    </row>
    <row r="3" spans="1:6" ht="8.25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40</v>
      </c>
      <c r="G4" s="3"/>
      <c r="H4" s="3"/>
    </row>
    <row r="5" spans="1:6" s="5" customFormat="1" ht="17.25" customHeight="1">
      <c r="A5" s="8" t="s">
        <v>11</v>
      </c>
      <c r="B5" s="9" t="s">
        <v>10</v>
      </c>
      <c r="C5" s="10">
        <f>C6+C20+C22+C18</f>
        <v>1151000</v>
      </c>
      <c r="D5" s="10">
        <f>D6+D20+D22+D18</f>
        <v>0</v>
      </c>
      <c r="E5" s="10">
        <f>E6+E20+E22+E18</f>
        <v>13500</v>
      </c>
      <c r="F5" s="11">
        <f aca="true" t="shared" si="0" ref="F5:F15">E5/C5*100</f>
        <v>1.1728931364031276</v>
      </c>
    </row>
    <row r="6" spans="1:8" ht="30" customHeight="1">
      <c r="A6" s="12" t="s">
        <v>8</v>
      </c>
      <c r="B6" s="13" t="s">
        <v>7</v>
      </c>
      <c r="C6" s="14">
        <f>C7+C9+C10+C11+C12+C13+C14+C15+C16+C17+C8</f>
        <v>1146000</v>
      </c>
      <c r="D6" s="14">
        <f>D7+D9+D10+D11+D12+D13+D14+D15+D16+D17+D8</f>
        <v>0</v>
      </c>
      <c r="E6" s="14">
        <f>E7+E9+E10+E11+E12+E13+E14+E15+E16+E17+E8</f>
        <v>13500</v>
      </c>
      <c r="F6" s="11">
        <f t="shared" si="0"/>
        <v>1.1780104712041886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784845</v>
      </c>
      <c r="D7" s="17"/>
      <c r="E7" s="17">
        <v>13500</v>
      </c>
      <c r="F7" s="18">
        <f t="shared" si="0"/>
        <v>1.7200848575196377</v>
      </c>
    </row>
    <row r="8" spans="1:6" s="4" customFormat="1" ht="10.5" customHeight="1">
      <c r="A8" s="15" t="s">
        <v>80</v>
      </c>
      <c r="B8" s="16" t="s">
        <v>81</v>
      </c>
      <c r="C8" s="17">
        <v>7000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239137</v>
      </c>
      <c r="D9" s="17"/>
      <c r="E9" s="17">
        <v>0</v>
      </c>
      <c r="F9" s="18">
        <f t="shared" si="0"/>
        <v>0</v>
      </c>
    </row>
    <row r="10" spans="1:6" s="4" customFormat="1" ht="12.75">
      <c r="A10" s="15" t="s">
        <v>15</v>
      </c>
      <c r="B10" s="16" t="s">
        <v>14</v>
      </c>
      <c r="C10" s="17">
        <v>21500</v>
      </c>
      <c r="D10" s="17"/>
      <c r="E10" s="17">
        <v>0</v>
      </c>
      <c r="F10" s="18">
        <f t="shared" si="0"/>
        <v>0</v>
      </c>
    </row>
    <row r="11" spans="1:6" s="4" customFormat="1" ht="12.75">
      <c r="A11" s="15" t="s">
        <v>17</v>
      </c>
      <c r="B11" s="16" t="s">
        <v>16</v>
      </c>
      <c r="C11" s="17">
        <v>27436</v>
      </c>
      <c r="D11" s="17"/>
      <c r="E11" s="17">
        <v>0</v>
      </c>
      <c r="F11" s="18">
        <f t="shared" si="0"/>
        <v>0</v>
      </c>
    </row>
    <row r="12" spans="1:6" s="4" customFormat="1" ht="12.75">
      <c r="A12" s="15" t="s">
        <v>19</v>
      </c>
      <c r="B12" s="16" t="s">
        <v>18</v>
      </c>
      <c r="C12" s="17">
        <v>12600</v>
      </c>
      <c r="D12" s="17"/>
      <c r="E12" s="17">
        <v>0</v>
      </c>
      <c r="F12" s="18">
        <f t="shared" si="0"/>
        <v>0</v>
      </c>
    </row>
    <row r="13" spans="1:6" s="4" customFormat="1" ht="12" customHeight="1">
      <c r="A13" s="15" t="s">
        <v>68</v>
      </c>
      <c r="B13" s="16" t="s">
        <v>67</v>
      </c>
      <c r="C13" s="17">
        <v>2700</v>
      </c>
      <c r="D13" s="17"/>
      <c r="E13" s="17">
        <v>0</v>
      </c>
      <c r="F13" s="18">
        <f t="shared" si="0"/>
        <v>0</v>
      </c>
    </row>
    <row r="14" spans="1:6" s="4" customFormat="1" ht="12.75">
      <c r="A14" s="15" t="s">
        <v>77</v>
      </c>
      <c r="B14" s="16" t="s">
        <v>76</v>
      </c>
      <c r="C14" s="17">
        <v>2242</v>
      </c>
      <c r="D14" s="17"/>
      <c r="E14" s="17">
        <v>0</v>
      </c>
      <c r="F14" s="18">
        <f t="shared" si="0"/>
        <v>0</v>
      </c>
    </row>
    <row r="15" spans="1:6" s="4" customFormat="1" ht="12" customHeight="1">
      <c r="A15" s="15" t="s">
        <v>62</v>
      </c>
      <c r="B15" s="16" t="s">
        <v>60</v>
      </c>
      <c r="C15" s="17">
        <v>42000</v>
      </c>
      <c r="D15" s="17"/>
      <c r="E15" s="17">
        <v>0</v>
      </c>
      <c r="F15" s="18">
        <f t="shared" si="0"/>
        <v>0</v>
      </c>
    </row>
    <row r="16" spans="1:6" s="4" customFormat="1" ht="12" customHeight="1">
      <c r="A16" s="15" t="s">
        <v>75</v>
      </c>
      <c r="B16" s="16" t="s">
        <v>74</v>
      </c>
      <c r="C16" s="17">
        <v>6540</v>
      </c>
      <c r="D16" s="17"/>
      <c r="E16" s="17">
        <v>0</v>
      </c>
      <c r="F16" s="18">
        <f>E16/C16*100</f>
        <v>0</v>
      </c>
    </row>
    <row r="17" spans="1:6" s="4" customFormat="1" ht="10.5" customHeight="1">
      <c r="A17" s="15" t="s">
        <v>63</v>
      </c>
      <c r="B17" s="16" t="s">
        <v>61</v>
      </c>
      <c r="C17" s="17">
        <v>0</v>
      </c>
      <c r="D17" s="17"/>
      <c r="E17" s="17">
        <v>0</v>
      </c>
      <c r="F17" s="18">
        <v>0</v>
      </c>
    </row>
    <row r="18" spans="1:8" ht="10.5" customHeight="1">
      <c r="A18" s="12" t="s">
        <v>82</v>
      </c>
      <c r="B18" s="13" t="s">
        <v>83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77</v>
      </c>
      <c r="B19" s="16" t="s">
        <v>76</v>
      </c>
      <c r="C19" s="17">
        <v>0</v>
      </c>
      <c r="D19" s="17">
        <v>0</v>
      </c>
      <c r="E19" s="17">
        <v>0</v>
      </c>
      <c r="F19" s="18">
        <v>0</v>
      </c>
    </row>
    <row r="20" spans="1:8" ht="15.75" customHeight="1">
      <c r="A20" s="12" t="s">
        <v>23</v>
      </c>
      <c r="B20" s="13" t="s">
        <v>22</v>
      </c>
      <c r="C20" s="14">
        <f>C21</f>
        <v>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12.75" customHeight="1">
      <c r="A21" s="15" t="s">
        <v>89</v>
      </c>
      <c r="B21" s="16" t="s">
        <v>88</v>
      </c>
      <c r="C21" s="17">
        <v>5000</v>
      </c>
      <c r="D21" s="17">
        <v>0</v>
      </c>
      <c r="E21" s="17">
        <v>0</v>
      </c>
      <c r="F21" s="18">
        <v>0</v>
      </c>
    </row>
    <row r="22" spans="1:8" ht="8.25" customHeight="1">
      <c r="A22" s="12" t="s">
        <v>46</v>
      </c>
      <c r="B22" s="13" t="s">
        <v>45</v>
      </c>
      <c r="C22" s="14">
        <f>C24+C23</f>
        <v>0</v>
      </c>
      <c r="D22" s="14">
        <f>D24</f>
        <v>0</v>
      </c>
      <c r="E22" s="14">
        <f>E24</f>
        <v>0</v>
      </c>
      <c r="F22" s="11">
        <v>0</v>
      </c>
      <c r="G22" s="2"/>
      <c r="H22" s="2"/>
    </row>
    <row r="23" spans="1:6" s="4" customFormat="1" ht="6.75" customHeight="1">
      <c r="A23" s="15" t="s">
        <v>75</v>
      </c>
      <c r="B23" s="16" t="s">
        <v>74</v>
      </c>
      <c r="C23" s="17">
        <v>0</v>
      </c>
      <c r="D23" s="17"/>
      <c r="E23" s="17">
        <v>0</v>
      </c>
      <c r="F23" s="18">
        <v>0</v>
      </c>
    </row>
    <row r="24" spans="1:6" s="4" customFormat="1" ht="6.75" customHeight="1">
      <c r="A24" s="15" t="s">
        <v>77</v>
      </c>
      <c r="B24" s="16" t="s">
        <v>76</v>
      </c>
      <c r="C24" s="17">
        <v>0</v>
      </c>
      <c r="D24" s="17">
        <v>0</v>
      </c>
      <c r="E24" s="17">
        <v>0</v>
      </c>
      <c r="F24" s="18" t="e">
        <f aca="true" t="shared" si="1" ref="F24:F29">E24/C24*100</f>
        <v>#DIV/0!</v>
      </c>
    </row>
    <row r="25" spans="1:6" s="5" customFormat="1" ht="17.2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1201.89</v>
      </c>
      <c r="F25" s="11">
        <f t="shared" si="1"/>
        <v>1.1634946757018394</v>
      </c>
    </row>
    <row r="26" spans="1:8" ht="14.25" customHeight="1">
      <c r="A26" s="12" t="s">
        <v>25</v>
      </c>
      <c r="B26" s="13" t="s">
        <v>24</v>
      </c>
      <c r="C26" s="14">
        <f>C27+C28+C29+C31+C30</f>
        <v>103300</v>
      </c>
      <c r="D26" s="14">
        <f>D27+D28+D29+D31+D30</f>
        <v>0</v>
      </c>
      <c r="E26" s="14">
        <f>E27+E28+E29+E31+E30</f>
        <v>1201.89</v>
      </c>
      <c r="F26" s="11">
        <f t="shared" si="1"/>
        <v>1.1634946757018394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1201.89</v>
      </c>
      <c r="F27" s="18">
        <f t="shared" si="1"/>
        <v>1.5649609375000002</v>
      </c>
    </row>
    <row r="28" spans="1:6" s="4" customFormat="1" ht="12" customHeight="1">
      <c r="A28" s="15" t="s">
        <v>19</v>
      </c>
      <c r="B28" s="16" t="s">
        <v>18</v>
      </c>
      <c r="C28" s="17">
        <v>2700</v>
      </c>
      <c r="D28" s="17"/>
      <c r="E28" s="17">
        <v>0</v>
      </c>
      <c r="F28" s="18">
        <f t="shared" si="1"/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0</v>
      </c>
      <c r="F29" s="18">
        <f t="shared" si="1"/>
        <v>0</v>
      </c>
    </row>
    <row r="30" spans="1:6" s="4" customFormat="1" ht="9" customHeight="1">
      <c r="A30" s="15" t="s">
        <v>17</v>
      </c>
      <c r="B30" s="16" t="s">
        <v>16</v>
      </c>
      <c r="C30" s="17">
        <v>0</v>
      </c>
      <c r="D30" s="17"/>
      <c r="E30" s="17">
        <v>0</v>
      </c>
      <c r="F30" s="18">
        <v>0</v>
      </c>
    </row>
    <row r="31" spans="1:6" s="4" customFormat="1" ht="12" customHeight="1">
      <c r="A31" s="15" t="s">
        <v>75</v>
      </c>
      <c r="B31" s="16" t="s">
        <v>74</v>
      </c>
      <c r="C31" s="17">
        <v>600</v>
      </c>
      <c r="D31" s="17"/>
      <c r="E31" s="17">
        <v>0</v>
      </c>
      <c r="F31" s="18">
        <f>E31/C31*100</f>
        <v>0</v>
      </c>
    </row>
    <row r="32" spans="1:6" s="5" customFormat="1" ht="23.25">
      <c r="A32" s="8" t="s">
        <v>50</v>
      </c>
      <c r="B32" s="9" t="s">
        <v>51</v>
      </c>
      <c r="C32" s="10">
        <f>C33+C36</f>
        <v>4000</v>
      </c>
      <c r="D32" s="10">
        <f>D36</f>
        <v>0</v>
      </c>
      <c r="E32" s="10">
        <f>E36</f>
        <v>0</v>
      </c>
      <c r="F32" s="11">
        <v>0</v>
      </c>
    </row>
    <row r="33" spans="1:6" s="5" customFormat="1" ht="26.25" customHeight="1">
      <c r="A33" s="35" t="s">
        <v>90</v>
      </c>
      <c r="B33" s="36" t="s">
        <v>91</v>
      </c>
      <c r="C33" s="37">
        <f>C35+C34</f>
        <v>1000</v>
      </c>
      <c r="D33" s="37">
        <f>D35+D34</f>
        <v>0</v>
      </c>
      <c r="E33" s="37">
        <f>E35+E34</f>
        <v>0</v>
      </c>
      <c r="F33" s="11">
        <f>E33/C33*100</f>
        <v>0</v>
      </c>
    </row>
    <row r="34" spans="1:8" ht="12.75" customHeight="1">
      <c r="A34" s="15" t="s">
        <v>49</v>
      </c>
      <c r="B34" s="38" t="s">
        <v>48</v>
      </c>
      <c r="C34" s="17">
        <v>0</v>
      </c>
      <c r="D34" s="39"/>
      <c r="E34" s="39">
        <v>0</v>
      </c>
      <c r="F34" s="18">
        <v>0</v>
      </c>
      <c r="G34" s="2"/>
      <c r="H34" s="2"/>
    </row>
    <row r="35" spans="1:6" s="4" customFormat="1" ht="12.75">
      <c r="A35" s="15" t="s">
        <v>92</v>
      </c>
      <c r="B35" s="16" t="s">
        <v>74</v>
      </c>
      <c r="C35" s="17">
        <v>1000</v>
      </c>
      <c r="D35" s="17"/>
      <c r="E35" s="17">
        <v>0</v>
      </c>
      <c r="F35" s="18">
        <f>E35/C35*100</f>
        <v>0</v>
      </c>
    </row>
    <row r="36" spans="1:8" ht="15.75">
      <c r="A36" s="12" t="s">
        <v>52</v>
      </c>
      <c r="B36" s="13" t="s">
        <v>53</v>
      </c>
      <c r="C36" s="14">
        <f>C37</f>
        <v>3000</v>
      </c>
      <c r="D36" s="14">
        <f>D37</f>
        <v>0</v>
      </c>
      <c r="E36" s="14">
        <f>E37</f>
        <v>0</v>
      </c>
      <c r="F36" s="11">
        <v>0</v>
      </c>
      <c r="G36" s="2"/>
      <c r="H36" s="2"/>
    </row>
    <row r="37" spans="1:6" s="4" customFormat="1" ht="12" customHeight="1">
      <c r="A37" s="15" t="s">
        <v>75</v>
      </c>
      <c r="B37" s="16" t="s">
        <v>74</v>
      </c>
      <c r="C37" s="17">
        <v>3000</v>
      </c>
      <c r="D37" s="17">
        <v>0</v>
      </c>
      <c r="E37" s="17">
        <v>0</v>
      </c>
      <c r="F37" s="18">
        <v>0</v>
      </c>
    </row>
    <row r="38" spans="1:6" s="5" customFormat="1" ht="14.25" customHeight="1">
      <c r="A38" s="8" t="s">
        <v>31</v>
      </c>
      <c r="B38" s="9" t="s">
        <v>30</v>
      </c>
      <c r="C38" s="10">
        <f>C39+C41+C44</f>
        <v>984100</v>
      </c>
      <c r="D38" s="10">
        <f>D39+D41+D44</f>
        <v>293800</v>
      </c>
      <c r="E38" s="10">
        <f>E39+E41+E44</f>
        <v>0</v>
      </c>
      <c r="F38" s="11">
        <f>E38/C38*100</f>
        <v>0</v>
      </c>
    </row>
    <row r="39" spans="1:6" s="5" customFormat="1" ht="10.5" customHeight="1">
      <c r="A39" s="19" t="s">
        <v>54</v>
      </c>
      <c r="B39" s="20" t="s">
        <v>55</v>
      </c>
      <c r="C39" s="21">
        <f>C40</f>
        <v>0</v>
      </c>
      <c r="D39" s="21">
        <f>D40</f>
        <v>293800</v>
      </c>
      <c r="E39" s="21">
        <f>E40</f>
        <v>0</v>
      </c>
      <c r="F39" s="11">
        <v>0</v>
      </c>
    </row>
    <row r="40" spans="1:6" s="5" customFormat="1" ht="7.5" customHeight="1">
      <c r="A40" s="15" t="s">
        <v>19</v>
      </c>
      <c r="B40" s="22" t="s">
        <v>18</v>
      </c>
      <c r="C40" s="23">
        <v>0</v>
      </c>
      <c r="D40" s="23">
        <v>293800</v>
      </c>
      <c r="E40" s="23">
        <v>0</v>
      </c>
      <c r="F40" s="18">
        <v>0</v>
      </c>
    </row>
    <row r="41" spans="1:6" s="5" customFormat="1" ht="14.25" customHeight="1">
      <c r="A41" s="19" t="s">
        <v>69</v>
      </c>
      <c r="B41" s="20" t="s">
        <v>41</v>
      </c>
      <c r="C41" s="21">
        <f>C42+C43</f>
        <v>934100</v>
      </c>
      <c r="D41" s="21">
        <f>D42+D43</f>
        <v>0</v>
      </c>
      <c r="E41" s="21">
        <f>E42+E43</f>
        <v>0</v>
      </c>
      <c r="F41" s="11">
        <f>E41/C41*100</f>
        <v>0</v>
      </c>
    </row>
    <row r="42" spans="1:6" s="5" customFormat="1" ht="13.5" customHeight="1">
      <c r="A42" s="15" t="s">
        <v>17</v>
      </c>
      <c r="B42" s="22" t="s">
        <v>16</v>
      </c>
      <c r="C42" s="23">
        <v>934100</v>
      </c>
      <c r="D42" s="23"/>
      <c r="E42" s="23">
        <v>0</v>
      </c>
      <c r="F42" s="18">
        <f>E42/C42*100</f>
        <v>0</v>
      </c>
    </row>
    <row r="43" spans="1:6" s="4" customFormat="1" ht="9" customHeight="1">
      <c r="A43" s="15" t="s">
        <v>19</v>
      </c>
      <c r="B43" s="16" t="s">
        <v>18</v>
      </c>
      <c r="C43" s="17">
        <v>0</v>
      </c>
      <c r="D43" s="17"/>
      <c r="E43" s="17">
        <v>0</v>
      </c>
      <c r="F43" s="18">
        <v>0</v>
      </c>
    </row>
    <row r="44" spans="1:8" ht="14.25" customHeight="1">
      <c r="A44" s="12" t="s">
        <v>33</v>
      </c>
      <c r="B44" s="13" t="s">
        <v>47</v>
      </c>
      <c r="C44" s="14">
        <f>C45+C46</f>
        <v>50000</v>
      </c>
      <c r="D44" s="14">
        <f>D45</f>
        <v>0</v>
      </c>
      <c r="E44" s="14">
        <f>E45</f>
        <v>0</v>
      </c>
      <c r="F44" s="11">
        <f>E44/C44*100</f>
        <v>0</v>
      </c>
      <c r="G44" s="2"/>
      <c r="H44" s="2"/>
    </row>
    <row r="45" spans="1:6" s="4" customFormat="1" ht="12" customHeight="1">
      <c r="A45" s="15" t="s">
        <v>94</v>
      </c>
      <c r="B45" s="16" t="s">
        <v>93</v>
      </c>
      <c r="C45" s="17">
        <v>50000</v>
      </c>
      <c r="D45" s="17"/>
      <c r="E45" s="17">
        <v>0</v>
      </c>
      <c r="F45" s="18">
        <f>E45/C45*100</f>
        <v>0</v>
      </c>
    </row>
    <row r="46" spans="1:6" s="4" customFormat="1" ht="14.25" customHeight="1">
      <c r="A46" s="15" t="s">
        <v>68</v>
      </c>
      <c r="B46" s="16" t="s">
        <v>67</v>
      </c>
      <c r="C46" s="17">
        <v>0</v>
      </c>
      <c r="D46" s="17"/>
      <c r="E46" s="17">
        <v>0</v>
      </c>
      <c r="F46" s="18">
        <v>0</v>
      </c>
    </row>
    <row r="47" spans="1:6" s="5" customFormat="1" ht="15.75" customHeight="1">
      <c r="A47" s="8" t="s">
        <v>35</v>
      </c>
      <c r="B47" s="9" t="s">
        <v>34</v>
      </c>
      <c r="C47" s="10">
        <f>C50+C48</f>
        <v>204100</v>
      </c>
      <c r="D47" s="10">
        <f>D50+D48</f>
        <v>0</v>
      </c>
      <c r="E47" s="10">
        <f>E50+E48</f>
        <v>0</v>
      </c>
      <c r="F47" s="11">
        <f>E47/C47*100</f>
        <v>0</v>
      </c>
    </row>
    <row r="48" spans="1:6" s="4" customFormat="1" ht="8.25" customHeight="1">
      <c r="A48" s="19" t="s">
        <v>78</v>
      </c>
      <c r="B48" s="31" t="s">
        <v>79</v>
      </c>
      <c r="C48" s="32">
        <f>C49</f>
        <v>0</v>
      </c>
      <c r="D48" s="32">
        <f>D49</f>
        <v>0</v>
      </c>
      <c r="E48" s="32">
        <f>E49</f>
        <v>0</v>
      </c>
      <c r="F48" s="11">
        <v>0</v>
      </c>
    </row>
    <row r="49" spans="1:6" s="4" customFormat="1" ht="9.75" customHeight="1">
      <c r="A49" s="15" t="s">
        <v>49</v>
      </c>
      <c r="B49" s="16" t="s">
        <v>48</v>
      </c>
      <c r="C49" s="17">
        <v>0</v>
      </c>
      <c r="D49" s="17">
        <v>0</v>
      </c>
      <c r="E49" s="17">
        <v>0</v>
      </c>
      <c r="F49" s="18">
        <v>0</v>
      </c>
    </row>
    <row r="50" spans="1:8" ht="15.75">
      <c r="A50" s="12" t="s">
        <v>33</v>
      </c>
      <c r="B50" s="13" t="s">
        <v>32</v>
      </c>
      <c r="C50" s="14">
        <f>C51+C52+C55+C56+C53+C54</f>
        <v>204100</v>
      </c>
      <c r="D50" s="14">
        <f>D51+D52+D55+D56+D53</f>
        <v>0</v>
      </c>
      <c r="E50" s="14">
        <f>E51+E52+E55+E56+E53</f>
        <v>0</v>
      </c>
      <c r="F50" s="11">
        <f aca="true" t="shared" si="2" ref="F50:F61">E50/C50*100</f>
        <v>0</v>
      </c>
      <c r="G50" s="2"/>
      <c r="H50" s="2"/>
    </row>
    <row r="51" spans="1:6" s="4" customFormat="1" ht="12.75">
      <c r="A51" s="15" t="s">
        <v>29</v>
      </c>
      <c r="B51" s="16" t="s">
        <v>28</v>
      </c>
      <c r="C51" s="17">
        <v>80000</v>
      </c>
      <c r="D51" s="17"/>
      <c r="E51" s="17">
        <v>0</v>
      </c>
      <c r="F51" s="18">
        <f t="shared" si="2"/>
        <v>0</v>
      </c>
    </row>
    <row r="52" spans="1:6" s="4" customFormat="1" ht="12.75" customHeight="1">
      <c r="A52" s="15" t="s">
        <v>17</v>
      </c>
      <c r="B52" s="16" t="s">
        <v>16</v>
      </c>
      <c r="C52" s="17">
        <v>78000</v>
      </c>
      <c r="D52" s="17"/>
      <c r="E52" s="17">
        <v>0</v>
      </c>
      <c r="F52" s="18">
        <f t="shared" si="2"/>
        <v>0</v>
      </c>
    </row>
    <row r="53" spans="1:6" s="4" customFormat="1" ht="12" customHeight="1">
      <c r="A53" s="15" t="s">
        <v>19</v>
      </c>
      <c r="B53" s="16" t="s">
        <v>18</v>
      </c>
      <c r="C53" s="17">
        <v>4600</v>
      </c>
      <c r="D53" s="17"/>
      <c r="E53" s="17">
        <v>0</v>
      </c>
      <c r="F53" s="18">
        <f t="shared" si="2"/>
        <v>0</v>
      </c>
    </row>
    <row r="54" spans="1:8" ht="12.75" customHeight="1">
      <c r="A54" s="15" t="s">
        <v>49</v>
      </c>
      <c r="B54" s="38" t="s">
        <v>48</v>
      </c>
      <c r="C54" s="17">
        <v>10000</v>
      </c>
      <c r="D54" s="39"/>
      <c r="E54" s="39">
        <v>0</v>
      </c>
      <c r="F54" s="18">
        <v>0</v>
      </c>
      <c r="G54" s="2"/>
      <c r="H54" s="2"/>
    </row>
    <row r="55" spans="1:6" s="4" customFormat="1" ht="12" customHeight="1">
      <c r="A55" s="15" t="s">
        <v>75</v>
      </c>
      <c r="B55" s="16" t="s">
        <v>74</v>
      </c>
      <c r="C55" s="17">
        <v>28500</v>
      </c>
      <c r="D55" s="17">
        <v>0</v>
      </c>
      <c r="E55" s="17">
        <v>0</v>
      </c>
      <c r="F55" s="18">
        <f t="shared" si="2"/>
        <v>0</v>
      </c>
    </row>
    <row r="56" spans="1:6" s="4" customFormat="1" ht="13.5" customHeight="1">
      <c r="A56" s="15" t="s">
        <v>65</v>
      </c>
      <c r="B56" s="16" t="s">
        <v>64</v>
      </c>
      <c r="C56" s="17">
        <v>3000</v>
      </c>
      <c r="D56" s="17"/>
      <c r="E56" s="17">
        <v>0</v>
      </c>
      <c r="F56" s="18">
        <v>0</v>
      </c>
    </row>
    <row r="57" spans="1:6" s="5" customFormat="1" ht="15.75" customHeight="1">
      <c r="A57" s="8" t="s">
        <v>70</v>
      </c>
      <c r="B57" s="9" t="s">
        <v>72</v>
      </c>
      <c r="C57" s="10">
        <f aca="true" t="shared" si="3" ref="C57:E58">C58</f>
        <v>5200</v>
      </c>
      <c r="D57" s="10">
        <f t="shared" si="3"/>
        <v>0</v>
      </c>
      <c r="E57" s="10">
        <f t="shared" si="3"/>
        <v>0</v>
      </c>
      <c r="F57" s="11">
        <f t="shared" si="2"/>
        <v>0</v>
      </c>
    </row>
    <row r="58" spans="1:8" ht="18" customHeight="1">
      <c r="A58" s="12" t="s">
        <v>71</v>
      </c>
      <c r="B58" s="13" t="s">
        <v>73</v>
      </c>
      <c r="C58" s="14">
        <f t="shared" si="3"/>
        <v>5200</v>
      </c>
      <c r="D58" s="14">
        <f t="shared" si="3"/>
        <v>0</v>
      </c>
      <c r="E58" s="14">
        <f t="shared" si="3"/>
        <v>0</v>
      </c>
      <c r="F58" s="11">
        <f t="shared" si="2"/>
        <v>0</v>
      </c>
      <c r="G58" s="2"/>
      <c r="H58" s="2"/>
    </row>
    <row r="59" spans="1:8" ht="12.75" customHeight="1">
      <c r="A59" s="29" t="s">
        <v>19</v>
      </c>
      <c r="B59" s="26" t="s">
        <v>18</v>
      </c>
      <c r="C59" s="30">
        <v>5200</v>
      </c>
      <c r="D59" s="30"/>
      <c r="E59" s="30">
        <v>0</v>
      </c>
      <c r="F59" s="18">
        <f t="shared" si="2"/>
        <v>0</v>
      </c>
      <c r="G59" s="2"/>
      <c r="H59" s="2"/>
    </row>
    <row r="60" spans="1:6" s="5" customFormat="1" ht="13.5" customHeight="1">
      <c r="A60" s="8" t="s">
        <v>39</v>
      </c>
      <c r="B60" s="9" t="s">
        <v>38</v>
      </c>
      <c r="C60" s="10">
        <f>C61</f>
        <v>516300</v>
      </c>
      <c r="D60" s="10">
        <f>D61</f>
        <v>0</v>
      </c>
      <c r="E60" s="10">
        <f>E61</f>
        <v>0</v>
      </c>
      <c r="F60" s="11">
        <f t="shared" si="2"/>
        <v>0</v>
      </c>
    </row>
    <row r="61" spans="1:8" ht="12.75" customHeight="1">
      <c r="A61" s="12" t="s">
        <v>37</v>
      </c>
      <c r="B61" s="13" t="s">
        <v>36</v>
      </c>
      <c r="C61" s="14">
        <f>C63+C62</f>
        <v>516300</v>
      </c>
      <c r="D61" s="14">
        <f>D63</f>
        <v>0</v>
      </c>
      <c r="E61" s="14">
        <f>E63+E62</f>
        <v>0</v>
      </c>
      <c r="F61" s="11">
        <f t="shared" si="2"/>
        <v>0</v>
      </c>
      <c r="G61" s="2"/>
      <c r="H61" s="2"/>
    </row>
    <row r="62" spans="1:8" ht="9.75" customHeight="1">
      <c r="A62" s="15" t="s">
        <v>19</v>
      </c>
      <c r="B62" s="26" t="s">
        <v>18</v>
      </c>
      <c r="C62" s="27">
        <v>0</v>
      </c>
      <c r="D62" s="27"/>
      <c r="E62" s="27">
        <v>0</v>
      </c>
      <c r="F62" s="28">
        <v>0</v>
      </c>
      <c r="G62" s="2"/>
      <c r="H62" s="2"/>
    </row>
    <row r="63" spans="1:6" s="4" customFormat="1" ht="21.75" customHeight="1">
      <c r="A63" s="15" t="s">
        <v>44</v>
      </c>
      <c r="B63" s="16" t="s">
        <v>43</v>
      </c>
      <c r="C63" s="17">
        <v>516300</v>
      </c>
      <c r="D63" s="17"/>
      <c r="E63" s="17">
        <v>0</v>
      </c>
      <c r="F63" s="18">
        <f>E63/C63*100</f>
        <v>0</v>
      </c>
    </row>
    <row r="64" spans="1:6" s="5" customFormat="1" ht="7.5" customHeight="1">
      <c r="A64" s="8" t="s">
        <v>56</v>
      </c>
      <c r="B64" s="9" t="s">
        <v>57</v>
      </c>
      <c r="C64" s="10">
        <f aca="true" t="shared" si="4" ref="C64:E65">C65</f>
        <v>0</v>
      </c>
      <c r="D64" s="10">
        <f t="shared" si="4"/>
        <v>0</v>
      </c>
      <c r="E64" s="10">
        <f t="shared" si="4"/>
        <v>0</v>
      </c>
      <c r="F64" s="11">
        <v>0</v>
      </c>
    </row>
    <row r="65" spans="1:8" ht="6" customHeight="1">
      <c r="A65" s="12" t="s">
        <v>58</v>
      </c>
      <c r="B65" s="13" t="s">
        <v>59</v>
      </c>
      <c r="C65" s="14">
        <f t="shared" si="4"/>
        <v>0</v>
      </c>
      <c r="D65" s="14">
        <f t="shared" si="4"/>
        <v>0</v>
      </c>
      <c r="E65" s="14">
        <f t="shared" si="4"/>
        <v>0</v>
      </c>
      <c r="F65" s="11">
        <v>0</v>
      </c>
      <c r="G65" s="2"/>
      <c r="H65" s="2"/>
    </row>
    <row r="66" spans="1:6" s="4" customFormat="1" ht="5.25" customHeight="1">
      <c r="A66" s="15" t="s">
        <v>21</v>
      </c>
      <c r="B66" s="16" t="s">
        <v>20</v>
      </c>
      <c r="C66" s="17">
        <v>0</v>
      </c>
      <c r="D66" s="17"/>
      <c r="E66" s="17">
        <v>0</v>
      </c>
      <c r="F66" s="18">
        <v>0</v>
      </c>
    </row>
    <row r="67" spans="1:6" ht="15.75">
      <c r="A67" s="6"/>
      <c r="B67" s="24" t="s">
        <v>3</v>
      </c>
      <c r="C67" s="25">
        <f>C64+C60+C47+C38+C32+C25+C5+C57</f>
        <v>2968000</v>
      </c>
      <c r="D67" s="25">
        <f>D64+D60+D47+D38+D32+D25+D5+D57</f>
        <v>293800</v>
      </c>
      <c r="E67" s="25">
        <f>E64+E60+E47+E38+E32+E25+E5+E57</f>
        <v>14701.89</v>
      </c>
      <c r="F67" s="11">
        <f>E67/C67*100</f>
        <v>0.49534669811320753</v>
      </c>
    </row>
    <row r="68" spans="1:6" ht="9.75" customHeight="1">
      <c r="A68" s="6"/>
      <c r="B68" s="6"/>
      <c r="C68" s="6"/>
      <c r="D68" s="6"/>
      <c r="E68" s="6"/>
      <c r="F68" s="6"/>
    </row>
    <row r="69" spans="1:6" ht="12.75" hidden="1">
      <c r="A69" s="6"/>
      <c r="B69" s="6"/>
      <c r="C69" s="6"/>
      <c r="D69" s="6"/>
      <c r="E69" s="6"/>
      <c r="F69" s="6"/>
    </row>
    <row r="70" spans="1:6" ht="12.75" hidden="1">
      <c r="A70" s="6"/>
      <c r="B70" s="6"/>
      <c r="C70" s="6"/>
      <c r="D70" s="6"/>
      <c r="E70" s="6"/>
      <c r="F70" s="6"/>
    </row>
    <row r="71" spans="1:6" ht="12.75">
      <c r="A71" s="6" t="s">
        <v>85</v>
      </c>
      <c r="B71" s="6"/>
      <c r="C71" s="6"/>
      <c r="D71" s="6"/>
      <c r="E71" s="6" t="s">
        <v>86</v>
      </c>
      <c r="F71" s="6"/>
    </row>
    <row r="72" spans="1:6" ht="9" customHeight="1">
      <c r="A72" s="6"/>
      <c r="B72" s="6"/>
      <c r="C72" s="6"/>
      <c r="D72" s="6"/>
      <c r="E72" s="6"/>
      <c r="F72" s="6"/>
    </row>
    <row r="73" spans="1:6" ht="12.75">
      <c r="A73" s="6" t="s">
        <v>84</v>
      </c>
      <c r="B73" s="6"/>
      <c r="C73" s="6"/>
      <c r="D73" s="6"/>
      <c r="E73" s="6" t="s">
        <v>66</v>
      </c>
      <c r="F73" s="6"/>
    </row>
    <row r="74" spans="1:6" ht="12.75">
      <c r="A74" s="6"/>
      <c r="B74" s="6"/>
      <c r="C74" s="6"/>
      <c r="D74" s="6"/>
      <c r="E74" s="6"/>
      <c r="F74" s="6"/>
    </row>
    <row r="75" spans="1:6" ht="12.75">
      <c r="A75" s="6"/>
      <c r="B75" s="6"/>
      <c r="C75" s="6"/>
      <c r="D75" s="6"/>
      <c r="E75" s="6"/>
      <c r="F75" s="6"/>
    </row>
    <row r="76" spans="1:6" ht="12.75">
      <c r="A76" s="6"/>
      <c r="B76" s="6"/>
      <c r="C76" s="6"/>
      <c r="D76" s="6"/>
      <c r="E76" s="6"/>
      <c r="F76" s="6"/>
    </row>
    <row r="77" spans="1:6" ht="12.75">
      <c r="A77" s="6"/>
      <c r="B77" s="6"/>
      <c r="C77" s="6"/>
      <c r="D77" s="6"/>
      <c r="E77" s="6"/>
      <c r="F77" s="6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91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2021-02-03T09:05:06Z</cp:lastPrinted>
  <dcterms:created xsi:type="dcterms:W3CDTF">2005-01-31T11:17:35Z</dcterms:created>
  <dcterms:modified xsi:type="dcterms:W3CDTF">2021-02-03T09:05:38Z</dcterms:modified>
  <cp:category/>
  <cp:version/>
  <cp:contentType/>
  <cp:contentStatus/>
</cp:coreProperties>
</file>