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<sst xmlns="http://schemas.openxmlformats.org/spreadsheetml/2006/main" count="82" uniqueCount="81">
  <si>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</si>
  <si>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</si>
  <si>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</si>
  <si>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</si>
  <si>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</si>
  <si>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</si>
  <si>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</si>
  <si>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</si>
  <si>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</si>
  <si>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</si>
  <si>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</si>
  <si>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</si>
  <si>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</si>
  <si>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</si>
  <si>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</si>
  <si>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</si>
  <si>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</si>
  <si>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</si>
  <si>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</si>
  <si>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</si>
  <si>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</si>
  <si>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</si>
  <si>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</si>
  <si>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</si>
  <si>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</si>
  <si>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</si>
  <si>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</si>
  <si>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</si>
  <si>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</si>
  <si>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</si>
  <si>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</si>
  <si>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</si>
  <si>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</si>
  <si>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</si>
  <si>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</si>
  <si>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</si>
  <si>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(99311618050100000140) Денежные взыскания (штрафы) за нарушение бюджетного законодательства (в части бюджетов сельских поселений)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</si>
  <si>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</si>
  <si>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</si>
  <si>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</si>
  <si>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</si>
  <si>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</si>
  <si>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</si>
  <si>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</si>
  <si>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</si>
  <si>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Кугеевского сельского поселения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</si>
  <si>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</si>
  <si>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</si>
  <si>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(18210601030102100110)Налог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</si>
  <si>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>(18210606043102100110)Земельный налог с физических лиц, обладающих земельным участком, расположенным в границах сельских поселений (пени)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</si>
  <si>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</si>
  <si>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(18210102030012100110 Налог на доходы физических лиц с доходов, полученных физическими лицами в соответствии со статьей 228 Налогового Кодекса Российской Федерации(пени))</t>
  </si>
  <si>
    <t>(18210503020012100110 Единый сельскохозяйственный налог (за налоговые периоды, истекшие до 1 января 2011 года) (пени))</t>
  </si>
  <si>
    <t>(18210503010012100110)Единный сельскохозяйственнй налог (пени)</t>
  </si>
  <si>
    <t>(99311302995100000130 Прочие доходы от компенсации затрат бюджетов поселений)</t>
  </si>
  <si>
    <t>(18210503010013000110) Единый сельскохозяйственный налог (суммы денежных взысканий (штрафов))</t>
  </si>
  <si>
    <t>(18210102010010000110)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</si>
  <si>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(99320215001100000150) Дотации бюджетам сельских поселений на выравнивание бюджетной обеспеченности</t>
  </si>
  <si>
    <t>(99320215002100000150) Дотация бюджетам сельских поселений на поддержку мер по обеспечению сбалансированности  бюджетов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</si>
  <si>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</si>
  <si>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</si>
  <si>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</si>
  <si>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</si>
  <si>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(99320202051100000150) Субсидии бюджетам поселений на реализацию федеральных целевых программ</t>
  </si>
  <si>
    <t xml:space="preserve">(99320202077100000150)Субсидии бюджетам сельских поселений на софинансирование капитальных вложений в объекты муниципальной собственности </t>
  </si>
  <si>
    <t>(99320202008100000150)Субсидии бюджетам сельских поселений на обеспечение жильём молодых семей</t>
  </si>
  <si>
    <t xml:space="preserve">(99321905000100000150) Возврат остатков субсидий, субвенций и иных межбюджетных трансфертов, имеющих целевое назначение, прошлых лет из бюджетов поселений 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</si>
  <si>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</si>
  <si>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</si>
  <si>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(1821010201001300110)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</si>
  <si>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(99320249999100000150) Прочие межбюджетные трансферты, передаваемые бюджетам сельских поселений</t>
  </si>
  <si>
    <t>(99220805000100000150)Перечисления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</si>
  <si>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</si>
  <si>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(10010302241010000110)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</si>
  <si>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</si>
  <si>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</si>
  <si>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(18210102020011000110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</si>
  <si>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Исп. Главный специалист-эксперт</t>
  </si>
  <si>
    <t>И.о. начальника финансового отдела</t>
  </si>
  <si>
    <t>Н.М.Яковлев</t>
  </si>
  <si>
    <t>Исполнение бюджета по доходам по состоянию на 01.02.2021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</si>
</sst>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4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left" vertical="top" wrapText="1"/>
    </xf>
    <xf numFmtId="176" fontId="2" fillId="33" borderId="15" xfId="0" applyNumberFormat="1" applyFont="1" applyFill="1" applyBorder="1" applyAlignment="1">
      <alignment horizontal="right" vertical="top" shrinkToFit="1"/>
    </xf>
    <xf numFmtId="0" fontId="0" fillId="33" borderId="0" xfId="0" applyFill="1" applyBorder="1" applyAlignment="1">
      <alignment/>
    </xf>
    <xf numFmtId="4" fontId="2" fillId="0" borderId="15" xfId="0" applyNumberFormat="1" applyFont="1" applyFill="1" applyBorder="1" applyAlignment="1">
      <alignment horizontal="right" vertical="top" shrinkToFit="1"/>
    </xf>
    <xf numFmtId="0" fontId="8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tabSelected="1" zoomScalePageLayoutView="0" workbookViewId="0" topLeftCell="A37">
      <selection activeCell="C17" sqref="C17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375" style="0" customWidth="1"/>
    <col min="5" max="5" width="9.125" style="0" hidden="1" customWidth="1"/>
  </cols>
  <sheetData>
    <row r="1" spans="1:5" ht="15.75">
      <c r="A1" s="31" t="s">
        <v>80</v>
      </c>
      <c r="B1" s="31"/>
      <c r="C1" s="31"/>
      <c r="D1" s="31"/>
      <c r="E1" s="1"/>
    </row>
    <row r="2" spans="1:5" ht="15.75">
      <c r="A2" s="31" t="s">
        <v>45</v>
      </c>
      <c r="B2" s="31"/>
      <c r="C2" s="31"/>
      <c r="D2" s="31"/>
      <c r="E2" s="1"/>
    </row>
    <row r="3" spans="1:5" ht="7.5" customHeight="1">
      <c r="A3" s="6"/>
      <c r="B3" s="6"/>
      <c r="C3" s="6"/>
      <c r="D3" s="6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3" t="s">
        <v>1</v>
      </c>
      <c r="B5" s="23" t="s">
        <v>2</v>
      </c>
      <c r="C5" s="23" t="s">
        <v>3</v>
      </c>
      <c r="D5" s="23" t="s">
        <v>4</v>
      </c>
      <c r="E5" s="3"/>
    </row>
    <row r="6" spans="1:5" ht="59.25" customHeight="1">
      <c r="A6" s="9" t="s">
        <v>46</v>
      </c>
      <c r="B6" s="4">
        <v>30400</v>
      </c>
      <c r="C6" s="4">
        <v>463.59</v>
      </c>
      <c r="D6" s="20">
        <f>C6/B6*100</f>
        <v>1.5249671052631577</v>
      </c>
      <c r="E6" s="3"/>
    </row>
    <row r="7" spans="1:5" ht="8.25" customHeight="1">
      <c r="A7" s="9" t="s">
        <v>56</v>
      </c>
      <c r="B7" s="4">
        <v>0</v>
      </c>
      <c r="C7" s="4">
        <v>0</v>
      </c>
      <c r="D7" s="20">
        <v>0</v>
      </c>
      <c r="E7" s="3"/>
    </row>
    <row r="8" spans="1:5" ht="15.75" customHeight="1">
      <c r="A8" s="9" t="s">
        <v>47</v>
      </c>
      <c r="B8" s="4">
        <v>0</v>
      </c>
      <c r="C8" s="4">
        <v>0</v>
      </c>
      <c r="D8" s="20">
        <v>0</v>
      </c>
      <c r="E8" s="3"/>
    </row>
    <row r="9" spans="1:5" ht="13.5" customHeight="1">
      <c r="A9" s="9" t="s">
        <v>69</v>
      </c>
      <c r="B9" s="4">
        <v>0</v>
      </c>
      <c r="C9" s="4">
        <v>0</v>
      </c>
      <c r="D9" s="20">
        <v>0</v>
      </c>
      <c r="E9" s="3"/>
    </row>
    <row r="10" spans="1:5" ht="7.5" customHeight="1">
      <c r="A10" s="9" t="s">
        <v>47</v>
      </c>
      <c r="B10" s="4">
        <v>0</v>
      </c>
      <c r="C10" s="4">
        <v>0</v>
      </c>
      <c r="D10" s="20">
        <v>0</v>
      </c>
      <c r="E10" s="3"/>
    </row>
    <row r="11" spans="1:5" ht="12.75" customHeight="1">
      <c r="A11" s="9" t="s">
        <v>76</v>
      </c>
      <c r="B11" s="4">
        <v>0</v>
      </c>
      <c r="C11" s="4">
        <v>0</v>
      </c>
      <c r="D11" s="20">
        <v>0</v>
      </c>
      <c r="E11" s="3"/>
    </row>
    <row r="12" spans="1:5" ht="13.5" customHeight="1">
      <c r="A12" s="9" t="s">
        <v>50</v>
      </c>
      <c r="B12" s="4">
        <v>0</v>
      </c>
      <c r="C12" s="4">
        <v>0</v>
      </c>
      <c r="D12" s="20">
        <v>0</v>
      </c>
      <c r="E12" s="3"/>
    </row>
    <row r="13" spans="1:5" ht="12.75" customHeight="1">
      <c r="A13" s="9" t="s">
        <v>51</v>
      </c>
      <c r="B13" s="4">
        <v>0</v>
      </c>
      <c r="C13" s="4">
        <v>0</v>
      </c>
      <c r="D13" s="20">
        <v>0</v>
      </c>
      <c r="E13" s="3"/>
    </row>
    <row r="14" spans="1:5" ht="12.75" customHeight="1">
      <c r="A14" s="9" t="s">
        <v>28</v>
      </c>
      <c r="B14" s="4">
        <v>0</v>
      </c>
      <c r="C14" s="4">
        <v>0</v>
      </c>
      <c r="D14" s="20">
        <v>0</v>
      </c>
      <c r="E14" s="3"/>
    </row>
    <row r="15" spans="1:5" ht="13.5" customHeight="1">
      <c r="A15" s="10" t="s">
        <v>7</v>
      </c>
      <c r="B15" s="7">
        <f>B14+B10+B9+B8+B6+B12+B11+B13+B7</f>
        <v>30400</v>
      </c>
      <c r="C15" s="7">
        <f>C14+C10+C9+C8+C6+C12+C11+C13+C7</f>
        <v>463.59</v>
      </c>
      <c r="D15" s="21">
        <f>C15/B15*100</f>
        <v>1.5249671052631577</v>
      </c>
      <c r="E15" s="3"/>
    </row>
    <row r="16" spans="1:5" ht="33" customHeight="1">
      <c r="A16" s="19" t="s">
        <v>72</v>
      </c>
      <c r="B16" s="16">
        <v>154100</v>
      </c>
      <c r="C16" s="16">
        <v>15438.97</v>
      </c>
      <c r="D16" s="22">
        <f>C16/B16*100</f>
        <v>10.018799480856586</v>
      </c>
      <c r="E16" s="3"/>
    </row>
    <row r="17" spans="1:5" ht="15" customHeight="1">
      <c r="A17" s="25" t="s">
        <v>73</v>
      </c>
      <c r="B17" s="16">
        <v>0</v>
      </c>
      <c r="C17" s="16">
        <v>91.01</v>
      </c>
      <c r="D17" s="22">
        <v>0</v>
      </c>
      <c r="E17" s="3"/>
    </row>
    <row r="18" spans="1:5" ht="32.25" customHeight="1">
      <c r="A18" s="25" t="s">
        <v>74</v>
      </c>
      <c r="B18" s="16">
        <v>231100</v>
      </c>
      <c r="C18" s="16">
        <v>20715.42</v>
      </c>
      <c r="D18" s="22">
        <f>C18/B18*100</f>
        <v>8.963833838165296</v>
      </c>
      <c r="E18" s="3"/>
    </row>
    <row r="19" spans="1:5" ht="11.25" customHeight="1">
      <c r="A19" s="25" t="s">
        <v>75</v>
      </c>
      <c r="B19" s="16">
        <v>0</v>
      </c>
      <c r="C19" s="4">
        <v>-2631.08</v>
      </c>
      <c r="D19" s="22">
        <v>0</v>
      </c>
      <c r="E19" s="3"/>
    </row>
    <row r="20" spans="1:5" ht="24.75" customHeight="1">
      <c r="A20" s="10" t="s">
        <v>29</v>
      </c>
      <c r="B20" s="7">
        <f>SUM(B16:B19)</f>
        <v>385200</v>
      </c>
      <c r="C20" s="7">
        <f>C16+C17+C18+C19</f>
        <v>33614.31999999999</v>
      </c>
      <c r="D20" s="21">
        <f>C20/B20*100</f>
        <v>8.72645898234683</v>
      </c>
      <c r="E20" s="3"/>
    </row>
    <row r="21" spans="1:5" ht="23.25" customHeight="1">
      <c r="A21" s="9" t="s">
        <v>39</v>
      </c>
      <c r="B21" s="4">
        <v>20600</v>
      </c>
      <c r="C21" s="4">
        <v>0</v>
      </c>
      <c r="D21" s="20">
        <f>C21/B21*100</f>
        <v>0</v>
      </c>
      <c r="E21" s="3"/>
    </row>
    <row r="22" spans="1:5" ht="6.75" customHeight="1">
      <c r="A22" s="9" t="s">
        <v>52</v>
      </c>
      <c r="B22" s="4">
        <v>0</v>
      </c>
      <c r="C22" s="4">
        <v>0</v>
      </c>
      <c r="D22" s="22">
        <v>0</v>
      </c>
      <c r="E22" s="3"/>
    </row>
    <row r="23" spans="1:5" ht="6.75" customHeight="1">
      <c r="A23" s="9" t="s">
        <v>55</v>
      </c>
      <c r="B23" s="4">
        <v>0</v>
      </c>
      <c r="C23" s="4">
        <v>0</v>
      </c>
      <c r="D23" s="20">
        <v>0</v>
      </c>
      <c r="E23" s="3"/>
    </row>
    <row r="24" spans="1:5" ht="9" customHeight="1">
      <c r="A24" s="15" t="s">
        <v>53</v>
      </c>
      <c r="B24" s="4">
        <v>0</v>
      </c>
      <c r="C24" s="4">
        <v>0</v>
      </c>
      <c r="D24" s="20">
        <v>0</v>
      </c>
      <c r="E24" s="3"/>
    </row>
    <row r="25" spans="1:5" ht="12" customHeight="1">
      <c r="A25" s="10" t="s">
        <v>16</v>
      </c>
      <c r="B25" s="7">
        <f>B21+B23+B24+B22</f>
        <v>20600</v>
      </c>
      <c r="C25" s="7">
        <f>C24+C23+C21+C22</f>
        <v>0</v>
      </c>
      <c r="D25" s="21">
        <f>C25/B25*100</f>
        <v>0</v>
      </c>
      <c r="E25" s="3"/>
    </row>
    <row r="26" spans="1:5" ht="35.25" customHeight="1">
      <c r="A26" s="9" t="s">
        <v>40</v>
      </c>
      <c r="B26" s="4">
        <v>58500</v>
      </c>
      <c r="C26" s="4">
        <v>806</v>
      </c>
      <c r="D26" s="20">
        <f>C26/B26*100</f>
        <v>1.3777777777777778</v>
      </c>
      <c r="E26" s="3"/>
    </row>
    <row r="27" spans="1:5" ht="12.75" customHeight="1">
      <c r="A27" s="9" t="s">
        <v>48</v>
      </c>
      <c r="B27" s="4">
        <v>0</v>
      </c>
      <c r="C27" s="4">
        <v>38.36</v>
      </c>
      <c r="D27" s="20">
        <v>0</v>
      </c>
      <c r="E27" s="3"/>
    </row>
    <row r="28" spans="1:5" ht="12" customHeight="1">
      <c r="A28" s="9" t="s">
        <v>31</v>
      </c>
      <c r="B28" s="4">
        <v>0</v>
      </c>
      <c r="C28" s="4">
        <v>0</v>
      </c>
      <c r="D28" s="20">
        <v>0</v>
      </c>
      <c r="E28" s="3"/>
    </row>
    <row r="29" spans="1:5" ht="7.5" customHeight="1">
      <c r="A29" s="9" t="s">
        <v>21</v>
      </c>
      <c r="B29" s="4">
        <v>0</v>
      </c>
      <c r="C29" s="4">
        <v>0</v>
      </c>
      <c r="D29" s="20">
        <v>0</v>
      </c>
      <c r="E29" s="3"/>
    </row>
    <row r="30" spans="1:5" ht="35.25" customHeight="1">
      <c r="A30" s="9" t="s">
        <v>32</v>
      </c>
      <c r="B30" s="4">
        <v>86700</v>
      </c>
      <c r="C30" s="4">
        <v>0</v>
      </c>
      <c r="D30" s="20">
        <f>C30/B30*100</f>
        <v>0</v>
      </c>
      <c r="E30" s="3"/>
    </row>
    <row r="31" spans="1:5" ht="13.5" customHeight="1">
      <c r="A31" s="9" t="s">
        <v>33</v>
      </c>
      <c r="B31" s="4">
        <v>0</v>
      </c>
      <c r="C31" s="4">
        <v>0</v>
      </c>
      <c r="D31" s="20">
        <v>0</v>
      </c>
      <c r="E31" s="3"/>
    </row>
    <row r="32" spans="1:5" ht="12.75" customHeight="1">
      <c r="A32" s="9" t="s">
        <v>38</v>
      </c>
      <c r="B32" s="4">
        <v>0</v>
      </c>
      <c r="C32" s="4">
        <v>0</v>
      </c>
      <c r="D32" s="20">
        <v>0</v>
      </c>
      <c r="E32" s="3"/>
    </row>
    <row r="33" spans="1:5" ht="21.75" customHeight="1">
      <c r="A33" s="9" t="s">
        <v>34</v>
      </c>
      <c r="B33" s="4">
        <v>202500</v>
      </c>
      <c r="C33" s="4">
        <v>2688</v>
      </c>
      <c r="D33" s="20">
        <f>C33/B33*100</f>
        <v>1.3274074074074074</v>
      </c>
      <c r="E33" s="3"/>
    </row>
    <row r="34" spans="1:5" ht="12" customHeight="1">
      <c r="A34" s="9" t="s">
        <v>49</v>
      </c>
      <c r="B34" s="4">
        <v>0</v>
      </c>
      <c r="C34" s="4">
        <v>19.57</v>
      </c>
      <c r="D34" s="20">
        <v>0</v>
      </c>
      <c r="E34" s="3"/>
    </row>
    <row r="35" spans="1:5" ht="11.25" customHeight="1">
      <c r="A35" s="9" t="s">
        <v>35</v>
      </c>
      <c r="B35" s="4">
        <v>0</v>
      </c>
      <c r="C35" s="4">
        <v>0</v>
      </c>
      <c r="D35" s="20">
        <v>0</v>
      </c>
      <c r="E35" s="3"/>
    </row>
    <row r="36" spans="1:5" ht="14.25" customHeight="1">
      <c r="A36" s="11" t="s">
        <v>8</v>
      </c>
      <c r="B36" s="7">
        <f>B34+B33+B31+B30+B29+B28+B27+B26+B35+B32</f>
        <v>347700</v>
      </c>
      <c r="C36" s="7">
        <f>C34+C33+C31+C30+C29+C28+C27+C26+C35+C32</f>
        <v>3551.9300000000003</v>
      </c>
      <c r="D36" s="21">
        <f>C36/B36*100</f>
        <v>1.0215501869427668</v>
      </c>
      <c r="E36" s="3"/>
    </row>
    <row r="37" spans="1:5" ht="10.5" customHeight="1">
      <c r="A37" s="9" t="s">
        <v>5</v>
      </c>
      <c r="B37" s="4">
        <v>0</v>
      </c>
      <c r="C37" s="4">
        <v>0</v>
      </c>
      <c r="D37" s="20">
        <v>0</v>
      </c>
      <c r="E37" s="3"/>
    </row>
    <row r="38" spans="1:5" ht="8.25" customHeight="1">
      <c r="A38" s="12" t="s">
        <v>9</v>
      </c>
      <c r="B38" s="7">
        <f>B37</f>
        <v>0</v>
      </c>
      <c r="C38" s="7">
        <f>C37</f>
        <v>0</v>
      </c>
      <c r="D38" s="21">
        <v>0</v>
      </c>
      <c r="E38" s="3"/>
    </row>
    <row r="39" spans="1:5" ht="6.75" customHeight="1">
      <c r="A39" s="9" t="s">
        <v>25</v>
      </c>
      <c r="B39" s="4">
        <v>0</v>
      </c>
      <c r="C39" s="4">
        <v>0</v>
      </c>
      <c r="D39" s="20">
        <v>0</v>
      </c>
      <c r="E39" s="3"/>
    </row>
    <row r="40" spans="1:5" ht="7.5" customHeight="1">
      <c r="A40" s="9" t="s">
        <v>24</v>
      </c>
      <c r="B40" s="4">
        <v>0</v>
      </c>
      <c r="C40" s="4">
        <v>0</v>
      </c>
      <c r="D40" s="20">
        <v>0</v>
      </c>
      <c r="E40" s="3"/>
    </row>
    <row r="41" spans="1:5" ht="9" customHeight="1">
      <c r="A41" s="12" t="s">
        <v>10</v>
      </c>
      <c r="B41" s="7">
        <f>B40+B39</f>
        <v>0</v>
      </c>
      <c r="C41" s="7">
        <f>C39+C40</f>
        <v>0</v>
      </c>
      <c r="D41" s="20">
        <v>0</v>
      </c>
      <c r="E41" s="3"/>
    </row>
    <row r="42" spans="1:5" ht="12" customHeight="1">
      <c r="A42" s="12" t="s">
        <v>11</v>
      </c>
      <c r="B42" s="8">
        <f>B15+B25+B36+B38+B41+B20</f>
        <v>783900</v>
      </c>
      <c r="C42" s="8">
        <f>C15+C25+C36+C38+C41+C20</f>
        <v>37629.84</v>
      </c>
      <c r="D42" s="21">
        <f>C42/B42*100</f>
        <v>4.800336777650211</v>
      </c>
      <c r="E42" s="3"/>
    </row>
    <row r="43" spans="1:5" ht="9" customHeight="1">
      <c r="A43" s="9" t="s">
        <v>22</v>
      </c>
      <c r="B43" s="4">
        <v>0</v>
      </c>
      <c r="C43" s="4">
        <v>0</v>
      </c>
      <c r="D43" s="20">
        <v>0</v>
      </c>
      <c r="E43" s="3"/>
    </row>
    <row r="44" spans="1:5" ht="20.25" customHeight="1">
      <c r="A44" s="9" t="s">
        <v>41</v>
      </c>
      <c r="B44" s="4">
        <v>100000</v>
      </c>
      <c r="C44" s="4">
        <v>16468.38</v>
      </c>
      <c r="D44" s="20">
        <f>C44/B44*100</f>
        <v>16.468380000000003</v>
      </c>
      <c r="E44" s="3"/>
    </row>
    <row r="45" spans="1:5" ht="8.25" customHeight="1">
      <c r="A45" s="9" t="s">
        <v>23</v>
      </c>
      <c r="B45" s="4">
        <v>0</v>
      </c>
      <c r="C45" s="4">
        <v>0</v>
      </c>
      <c r="D45" s="20">
        <v>0</v>
      </c>
      <c r="E45" s="3"/>
    </row>
    <row r="46" spans="1:5" ht="32.25" customHeight="1">
      <c r="A46" s="12" t="s">
        <v>12</v>
      </c>
      <c r="B46" s="7">
        <f>B45+B44+B43</f>
        <v>100000</v>
      </c>
      <c r="C46" s="7">
        <f>C45+C44+C43</f>
        <v>16468.38</v>
      </c>
      <c r="D46" s="21">
        <f>C46/B46*100</f>
        <v>16.468380000000003</v>
      </c>
      <c r="E46" s="3"/>
    </row>
    <row r="47" spans="1:5" ht="8.25" customHeight="1">
      <c r="A47" s="19" t="s">
        <v>44</v>
      </c>
      <c r="B47" s="16">
        <v>0</v>
      </c>
      <c r="C47" s="16">
        <v>0</v>
      </c>
      <c r="D47" s="22">
        <v>0</v>
      </c>
      <c r="E47" s="3"/>
    </row>
    <row r="48" spans="1:5" ht="9" customHeight="1">
      <c r="A48" s="19" t="s">
        <v>54</v>
      </c>
      <c r="B48" s="16">
        <v>0</v>
      </c>
      <c r="C48" s="16">
        <v>0</v>
      </c>
      <c r="D48" s="22">
        <v>0</v>
      </c>
      <c r="E48" s="3"/>
    </row>
    <row r="49" spans="1:5" ht="9" customHeight="1">
      <c r="A49" s="12" t="s">
        <v>27</v>
      </c>
      <c r="B49" s="7">
        <f>B47+B48</f>
        <v>0</v>
      </c>
      <c r="C49" s="7">
        <f>C47+C48</f>
        <v>0</v>
      </c>
      <c r="D49" s="21">
        <v>0</v>
      </c>
      <c r="E49" s="3"/>
    </row>
    <row r="50" spans="1:5" ht="6" customHeight="1">
      <c r="A50" s="19" t="s">
        <v>43</v>
      </c>
      <c r="B50" s="16">
        <v>0</v>
      </c>
      <c r="C50" s="16">
        <v>0</v>
      </c>
      <c r="D50" s="22">
        <v>0</v>
      </c>
      <c r="E50" s="3"/>
    </row>
    <row r="51" spans="1:5" s="18" customFormat="1" ht="6.75" customHeight="1">
      <c r="A51" s="19" t="s">
        <v>26</v>
      </c>
      <c r="B51" s="16">
        <v>0</v>
      </c>
      <c r="C51" s="16">
        <v>0</v>
      </c>
      <c r="D51" s="22">
        <v>0</v>
      </c>
      <c r="E51" s="17"/>
    </row>
    <row r="52" spans="1:5" s="18" customFormat="1" ht="36" customHeight="1">
      <c r="A52" s="19" t="s">
        <v>42</v>
      </c>
      <c r="B52" s="16">
        <v>280500</v>
      </c>
      <c r="C52" s="16">
        <v>0</v>
      </c>
      <c r="D52" s="22">
        <v>0</v>
      </c>
      <c r="E52" s="17"/>
    </row>
    <row r="53" spans="1:5" ht="23.25" customHeight="1">
      <c r="A53" s="12" t="s">
        <v>17</v>
      </c>
      <c r="B53" s="7">
        <f>B51+B50+B52</f>
        <v>280500</v>
      </c>
      <c r="C53" s="7">
        <f>C51+C50+C52</f>
        <v>0</v>
      </c>
      <c r="D53" s="21">
        <v>0</v>
      </c>
      <c r="E53" s="3"/>
    </row>
    <row r="54" spans="1:5" ht="9" customHeight="1">
      <c r="A54" s="19" t="s">
        <v>36</v>
      </c>
      <c r="B54" s="16">
        <v>0</v>
      </c>
      <c r="C54" s="16">
        <v>0</v>
      </c>
      <c r="D54" s="22">
        <v>0</v>
      </c>
      <c r="E54" s="3"/>
    </row>
    <row r="55" spans="1:5" ht="7.5" customHeight="1">
      <c r="A55" s="12" t="s">
        <v>37</v>
      </c>
      <c r="B55" s="7">
        <f>B54</f>
        <v>0</v>
      </c>
      <c r="C55" s="7">
        <f>C54</f>
        <v>0</v>
      </c>
      <c r="D55" s="21">
        <v>0</v>
      </c>
      <c r="E55" s="3"/>
    </row>
    <row r="56" spans="1:5" ht="10.5" customHeight="1">
      <c r="A56" s="19" t="s">
        <v>19</v>
      </c>
      <c r="B56" s="16">
        <v>0</v>
      </c>
      <c r="C56" s="16">
        <v>0</v>
      </c>
      <c r="D56" s="22">
        <v>0</v>
      </c>
      <c r="E56" s="3"/>
    </row>
    <row r="57" spans="1:5" ht="6" customHeight="1">
      <c r="A57" s="19" t="s">
        <v>20</v>
      </c>
      <c r="B57" s="16">
        <v>0</v>
      </c>
      <c r="C57" s="16">
        <v>0</v>
      </c>
      <c r="D57" s="22">
        <v>0</v>
      </c>
      <c r="E57" s="3"/>
    </row>
    <row r="58" spans="1:5" ht="9.75" customHeight="1">
      <c r="A58" s="12" t="s">
        <v>18</v>
      </c>
      <c r="B58" s="7">
        <f>B57+B56</f>
        <v>0</v>
      </c>
      <c r="C58" s="7">
        <f>C57+C56</f>
        <v>0</v>
      </c>
      <c r="D58" s="21">
        <v>0</v>
      </c>
      <c r="E58" s="3"/>
    </row>
    <row r="59" spans="1:5" ht="13.5" customHeight="1">
      <c r="A59" s="12" t="s">
        <v>13</v>
      </c>
      <c r="B59" s="8">
        <f>B46+B53+B49+B58+B55</f>
        <v>380500</v>
      </c>
      <c r="C59" s="8">
        <f>C46+C53+C49+C58+C55</f>
        <v>16468.38</v>
      </c>
      <c r="D59" s="7">
        <f>C59/B59*100</f>
        <v>4.328089356110381</v>
      </c>
      <c r="E59" s="3"/>
    </row>
    <row r="60" spans="1:5" ht="22.5" customHeight="1">
      <c r="A60" s="9" t="s">
        <v>57</v>
      </c>
      <c r="B60" s="4">
        <v>1151400</v>
      </c>
      <c r="C60" s="4">
        <v>95949</v>
      </c>
      <c r="D60" s="20">
        <f>C60/B60*100</f>
        <v>8.333246482542991</v>
      </c>
      <c r="E60" s="3"/>
    </row>
    <row r="61" spans="1:5" ht="9.75" customHeight="1">
      <c r="A61" s="9" t="s">
        <v>58</v>
      </c>
      <c r="B61" s="4">
        <v>0</v>
      </c>
      <c r="C61" s="4">
        <v>0</v>
      </c>
      <c r="D61" s="20">
        <v>0</v>
      </c>
      <c r="E61" s="3"/>
    </row>
    <row r="62" spans="1:5" ht="7.5" customHeight="1">
      <c r="A62" s="9" t="s">
        <v>63</v>
      </c>
      <c r="B62" s="4">
        <v>0</v>
      </c>
      <c r="C62" s="4">
        <v>0</v>
      </c>
      <c r="D62" s="20">
        <v>0</v>
      </c>
      <c r="E62" s="3"/>
    </row>
    <row r="63" spans="1:5" ht="6" customHeight="1">
      <c r="A63" s="9" t="s">
        <v>64</v>
      </c>
      <c r="B63" s="4">
        <v>0</v>
      </c>
      <c r="C63" s="4">
        <v>0</v>
      </c>
      <c r="D63" s="20">
        <v>0</v>
      </c>
      <c r="E63" s="3"/>
    </row>
    <row r="64" spans="1:5" ht="7.5" customHeight="1">
      <c r="A64" s="9" t="s">
        <v>65</v>
      </c>
      <c r="B64" s="4">
        <v>0</v>
      </c>
      <c r="C64" s="4">
        <v>0</v>
      </c>
      <c r="D64" s="20">
        <v>0</v>
      </c>
      <c r="E64" s="3"/>
    </row>
    <row r="65" spans="1:5" ht="24" customHeight="1">
      <c r="A65" s="30" t="s">
        <v>68</v>
      </c>
      <c r="B65" s="4">
        <v>252400</v>
      </c>
      <c r="C65" s="4">
        <v>0</v>
      </c>
      <c r="D65" s="20">
        <f>C65/B65*100</f>
        <v>0</v>
      </c>
      <c r="E65" s="3"/>
    </row>
    <row r="66" spans="1:5" ht="24" customHeight="1">
      <c r="A66" s="9" t="s">
        <v>61</v>
      </c>
      <c r="B66" s="4">
        <v>296500</v>
      </c>
      <c r="C66" s="4">
        <v>0</v>
      </c>
      <c r="D66" s="20">
        <f>C66/B66*100</f>
        <v>0</v>
      </c>
      <c r="E66" s="3"/>
    </row>
    <row r="67" spans="1:5" ht="35.25" customHeight="1">
      <c r="A67" s="9" t="s">
        <v>59</v>
      </c>
      <c r="B67" s="4">
        <v>103300</v>
      </c>
      <c r="C67" s="4">
        <v>8611</v>
      </c>
      <c r="D67" s="20">
        <f>C67/B67*100</f>
        <v>8.33591481122943</v>
      </c>
      <c r="E67" s="3"/>
    </row>
    <row r="68" spans="1:5" ht="10.5" customHeight="1">
      <c r="A68" s="9" t="s">
        <v>60</v>
      </c>
      <c r="B68" s="4">
        <v>0</v>
      </c>
      <c r="C68" s="4">
        <v>0</v>
      </c>
      <c r="D68" s="20">
        <v>0</v>
      </c>
      <c r="E68" s="3"/>
    </row>
    <row r="69" spans="1:5" ht="10.5" customHeight="1">
      <c r="A69" s="9" t="s">
        <v>70</v>
      </c>
      <c r="B69" s="4">
        <v>0</v>
      </c>
      <c r="C69" s="4">
        <v>0</v>
      </c>
      <c r="D69" s="20">
        <v>0</v>
      </c>
      <c r="E69" s="3"/>
    </row>
    <row r="70" spans="1:5" ht="6.75" customHeight="1">
      <c r="A70" s="9" t="s">
        <v>30</v>
      </c>
      <c r="B70" s="4">
        <v>0</v>
      </c>
      <c r="C70" s="4">
        <v>0</v>
      </c>
      <c r="D70" s="20">
        <v>0</v>
      </c>
      <c r="E70" s="3"/>
    </row>
    <row r="71" spans="1:5" ht="9.75" customHeight="1">
      <c r="A71" s="9" t="s">
        <v>67</v>
      </c>
      <c r="B71" s="4">
        <v>0</v>
      </c>
      <c r="C71" s="4">
        <v>0</v>
      </c>
      <c r="D71" s="20">
        <v>0</v>
      </c>
      <c r="E71" s="3"/>
    </row>
    <row r="72" spans="1:5" ht="7.5" customHeight="1">
      <c r="A72" s="9" t="s">
        <v>66</v>
      </c>
      <c r="B72" s="4">
        <v>0</v>
      </c>
      <c r="C72" s="24">
        <v>0</v>
      </c>
      <c r="D72" s="20">
        <v>0</v>
      </c>
      <c r="E72" s="3"/>
    </row>
    <row r="73" spans="1:5" ht="9.75" customHeight="1">
      <c r="A73" s="9" t="s">
        <v>71</v>
      </c>
      <c r="B73" s="4">
        <v>0</v>
      </c>
      <c r="C73" s="24">
        <v>0</v>
      </c>
      <c r="D73" s="20">
        <v>0</v>
      </c>
      <c r="E73" s="3"/>
    </row>
    <row r="74" spans="1:5" ht="36" customHeight="1">
      <c r="A74" s="12" t="s">
        <v>14</v>
      </c>
      <c r="B74" s="7">
        <f>SUM(B60:B73)</f>
        <v>1803600</v>
      </c>
      <c r="C74" s="7">
        <f>SUM(C60:C73)</f>
        <v>104560</v>
      </c>
      <c r="D74" s="21">
        <f>C74/B74*100</f>
        <v>5.797294300288312</v>
      </c>
      <c r="E74" s="3"/>
    </row>
    <row r="75" spans="1:5" ht="13.5" customHeight="1">
      <c r="A75" s="13" t="s">
        <v>15</v>
      </c>
      <c r="B75" s="4">
        <f>B59+B42</f>
        <v>1164400</v>
      </c>
      <c r="C75" s="4">
        <f>C59+C42</f>
        <v>54098.22</v>
      </c>
      <c r="D75" s="20">
        <f>C75/B75*100</f>
        <v>4.6460168327035385</v>
      </c>
      <c r="E75" s="3"/>
    </row>
    <row r="76" spans="1:5" ht="12.75">
      <c r="A76" s="14" t="s">
        <v>6</v>
      </c>
      <c r="B76" s="5">
        <f>B74+B75</f>
        <v>2968000</v>
      </c>
      <c r="C76" s="5">
        <f>C74+C75</f>
        <v>158658.22</v>
      </c>
      <c r="D76" s="21">
        <f>C76/B76*100</f>
        <v>5.3456273584905665</v>
      </c>
      <c r="E76" s="3"/>
    </row>
    <row r="77" spans="1:5" ht="6" customHeight="1">
      <c r="A77" s="26"/>
      <c r="B77" s="29"/>
      <c r="C77" s="29"/>
      <c r="D77" s="27"/>
      <c r="E77" s="28"/>
    </row>
    <row r="78" ht="12.75" hidden="1"/>
    <row r="79" spans="1:3" ht="12.75">
      <c r="A79" t="s">
        <v>78</v>
      </c>
      <c r="C79" t="s">
        <v>79</v>
      </c>
    </row>
    <row r="81" spans="1:3" ht="12.75">
      <c r="A81" t="s">
        <v>77</v>
      </c>
      <c r="C81" t="s">
        <v>62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9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2021-02-03T06:06:52Z</cp:lastPrinted>
  <dcterms:created xsi:type="dcterms:W3CDTF">2009-07-06T07:16:25Z</dcterms:created>
  <dcterms:modified xsi:type="dcterms:W3CDTF">2021-02-03T06:06:56Z</dcterms:modified>
  <cp:category/>
  <cp:version/>
  <cp:contentType/>
  <cp:contentStatus/>
</cp:coreProperties>
</file>