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<sst xmlns="http://schemas.openxmlformats.org/spreadsheetml/2006/main" count="81" uniqueCount="81">
  <si>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</si>
  <si>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</si>
  <si>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</si>
  <si>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</si>
  <si>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</si>
  <si>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</si>
  <si>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</si>
  <si>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</si>
  <si>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</si>
  <si>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</si>
  <si>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</si>
  <si>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</si>
  <si>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</si>
  <si>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</si>
  <si>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</si>
  <si>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</si>
  <si>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</si>
  <si>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</si>
  <si>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</si>
  <si>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</si>
  <si>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</si>
  <si>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</si>
  <si>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</si>
  <si>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</si>
  <si>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</si>
  <si>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</si>
  <si>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</si>
  <si>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</si>
  <si>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</si>
  <si>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</si>
  <si>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</si>
  <si>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</si>
  <si>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</si>
  <si>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</si>
  <si>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</si>
  <si>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</si>
  <si>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</si>
  <si>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</si>
  <si>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</si>
  <si>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</si>
  <si>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</si>
  <si>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</si>
  <si>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</si>
  <si>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</si>
  <si>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</si>
  <si>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</si>
  <si>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</si>
  <si>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</si>
  <si>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</si>
  <si>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</si>
  <si>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</si>
  <si>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</si>
  <si>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</si>
  <si>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</si>
  <si>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</si>
  <si>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</si>
  <si>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</si>
  <si>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</si>
  <si>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</si>
  <si>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</si>
  <si>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</si>
  <si>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</si>
  <si>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</si>
  <si>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</si>
  <si>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</si>
  <si>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</si>
  <si>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</si>
  <si>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</si>
  <si>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</si>
  <si>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</si>
  <si>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</si>
  <si>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</si>
  <si>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</si>
  <si>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</si>
  <si>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</si>
  <si>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</si>
  <si>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</si>
  <si>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</si>
  <si>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</si>
  <si>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</si>
  <si>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Исполнение бюджета по доходам по состоянию на 01.11.2021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</si>
</sst>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3">
      <selection activeCell="C74" sqref="C74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30" t="s">
        <v>80</v>
      </c>
      <c r="B1" s="30"/>
      <c r="C1" s="30"/>
      <c r="D1" s="30"/>
      <c r="E1" s="1"/>
    </row>
    <row r="2" spans="1:5" ht="15.75">
      <c r="A2" s="30" t="s">
        <v>48</v>
      </c>
      <c r="B2" s="30"/>
      <c r="C2" s="30"/>
      <c r="D2" s="30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31" t="s">
        <v>0</v>
      </c>
      <c r="D4" s="31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58340.28</v>
      </c>
      <c r="D6" s="13">
        <f>C6/B6*100</f>
        <v>98.88183050847458</v>
      </c>
      <c r="E6" s="3"/>
    </row>
    <row r="7" spans="1:5" ht="12.75" customHeight="1">
      <c r="A7" s="15" t="s">
        <v>53</v>
      </c>
      <c r="B7" s="9">
        <v>0</v>
      </c>
      <c r="C7" s="9">
        <v>24.48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1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1438.78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-11.94</v>
      </c>
      <c r="D12" s="13">
        <v>0</v>
      </c>
      <c r="E12" s="3"/>
    </row>
    <row r="13" spans="1:5" ht="15" customHeight="1">
      <c r="A13" s="15" t="s">
        <v>29</v>
      </c>
      <c r="B13" s="9">
        <v>0</v>
      </c>
      <c r="C13" s="9">
        <v>30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59842.51</v>
      </c>
      <c r="D14" s="12">
        <f>C14/B14*100</f>
        <v>101.42798305084746</v>
      </c>
      <c r="E14" s="3"/>
    </row>
    <row r="15" spans="1:5" ht="63.75" customHeight="1">
      <c r="A15" s="17" t="s">
        <v>66</v>
      </c>
      <c r="B15" s="9">
        <v>232000</v>
      </c>
      <c r="C15" s="9">
        <v>252629.78</v>
      </c>
      <c r="D15" s="13">
        <f>C15/B15*100</f>
        <v>108.89214655172414</v>
      </c>
      <c r="E15" s="3"/>
    </row>
    <row r="16" spans="1:5" ht="13.5" customHeight="1">
      <c r="A16" s="18" t="s">
        <v>67</v>
      </c>
      <c r="B16" s="9">
        <v>0</v>
      </c>
      <c r="C16" s="9">
        <v>1806.27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342628.19</v>
      </c>
      <c r="D17" s="13">
        <f>C17/B17*100</f>
        <v>98.42809250215456</v>
      </c>
      <c r="E17" s="3"/>
    </row>
    <row r="18" spans="1:5" ht="13.5" customHeight="1">
      <c r="A18" s="18" t="s">
        <v>69</v>
      </c>
      <c r="B18" s="9">
        <v>0</v>
      </c>
      <c r="C18" s="9">
        <v>-44520.59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552543.65</v>
      </c>
      <c r="D19" s="12">
        <f>C19/B19*100</f>
        <v>95.24972418548526</v>
      </c>
      <c r="E19" s="3"/>
    </row>
    <row r="20" spans="1:5" ht="23.25" customHeight="1">
      <c r="A20" s="15" t="s">
        <v>44</v>
      </c>
      <c r="B20" s="9">
        <v>22800</v>
      </c>
      <c r="C20" s="9">
        <v>14759.7</v>
      </c>
      <c r="D20" s="25">
        <f>C20/B20*100</f>
        <v>64.73552631578949</v>
      </c>
      <c r="E20" s="3"/>
    </row>
    <row r="21" spans="1:5" ht="15.75" customHeight="1">
      <c r="A21" s="15" t="s">
        <v>52</v>
      </c>
      <c r="B21" s="9">
        <v>0</v>
      </c>
      <c r="C21" s="9">
        <v>52.13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14811.83</v>
      </c>
      <c r="D24" s="12">
        <f>C24/B24*100</f>
        <v>64.96416666666667</v>
      </c>
      <c r="E24" s="3"/>
    </row>
    <row r="25" spans="1:5" ht="45" customHeight="1">
      <c r="A25" s="15" t="s">
        <v>45</v>
      </c>
      <c r="B25" s="9">
        <v>98800</v>
      </c>
      <c r="C25" s="9">
        <v>12594.47</v>
      </c>
      <c r="D25" s="13">
        <f>C25/B25*100</f>
        <v>12.74743927125506</v>
      </c>
      <c r="E25" s="3"/>
    </row>
    <row r="26" spans="1:5" ht="12.75" customHeight="1">
      <c r="A26" s="15" t="s">
        <v>34</v>
      </c>
      <c r="B26" s="9">
        <v>0</v>
      </c>
      <c r="C26" s="9">
        <v>410.26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-20424</v>
      </c>
      <c r="D29" s="13">
        <f>C29/B29*100</f>
        <v>-19.177464788732397</v>
      </c>
      <c r="E29" s="3"/>
    </row>
    <row r="30" spans="1:5" ht="12" customHeight="1">
      <c r="A30" s="15" t="s">
        <v>37</v>
      </c>
      <c r="B30" s="9">
        <v>0</v>
      </c>
      <c r="C30" s="9">
        <v>16.15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222698.22</v>
      </c>
      <c r="D32" s="13">
        <f>C32/B32*100</f>
        <v>51.97157992998833</v>
      </c>
      <c r="E32" s="3"/>
    </row>
    <row r="33" spans="1:5" ht="14.25" customHeight="1">
      <c r="A33" s="15" t="s">
        <v>39</v>
      </c>
      <c r="B33" s="9">
        <v>0</v>
      </c>
      <c r="C33" s="9">
        <v>555.46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215850.56</v>
      </c>
      <c r="D35" s="12">
        <f>C35/B35*100</f>
        <v>34.056573051435784</v>
      </c>
      <c r="E35" s="3"/>
    </row>
    <row r="36" spans="1:5" ht="48.75" customHeight="1">
      <c r="A36" s="15" t="s">
        <v>6</v>
      </c>
      <c r="B36" s="9">
        <v>3000</v>
      </c>
      <c r="C36" s="9">
        <v>4500</v>
      </c>
      <c r="D36" s="13">
        <f>C36/B36*100</f>
        <v>150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4500</v>
      </c>
      <c r="D37" s="12">
        <f>C37/B37*100</f>
        <v>150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847548.55</v>
      </c>
      <c r="D41" s="12">
        <f>C41/B41*100</f>
        <v>65.26130361130362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268108.21</v>
      </c>
      <c r="D43" s="13">
        <f>C43/B43*100</f>
        <v>134.05410500000002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269308.21</v>
      </c>
      <c r="D46" s="12">
        <f>C46/B46*100</f>
        <v>130.1005845410628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27" customHeight="1">
      <c r="A54" s="29" t="s">
        <v>79</v>
      </c>
      <c r="B54" s="9">
        <v>0</v>
      </c>
      <c r="C54" s="9">
        <v>4985.95</v>
      </c>
      <c r="D54" s="13">
        <v>0</v>
      </c>
      <c r="E54" s="3"/>
    </row>
    <row r="55" spans="1:5" ht="21.75" customHeight="1">
      <c r="A55" s="21" t="s">
        <v>42</v>
      </c>
      <c r="B55" s="7">
        <f>B54</f>
        <v>0</v>
      </c>
      <c r="C55" s="7">
        <f>C54</f>
        <v>4985.95</v>
      </c>
      <c r="D55" s="12">
        <v>0</v>
      </c>
      <c r="E55" s="3"/>
    </row>
    <row r="56" spans="1:5" ht="10.5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13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23.25" customHeight="1">
      <c r="A58" s="28" t="s">
        <v>77</v>
      </c>
      <c r="B58" s="9">
        <v>264600</v>
      </c>
      <c r="C58" s="9">
        <v>50000</v>
      </c>
      <c r="D58" s="13">
        <f>C58/B58*100</f>
        <v>18.89644746787604</v>
      </c>
      <c r="E58" s="3"/>
    </row>
    <row r="59" spans="1:5" ht="16.5" customHeight="1">
      <c r="A59" s="21" t="s">
        <v>19</v>
      </c>
      <c r="B59" s="7">
        <f>B58</f>
        <v>264600</v>
      </c>
      <c r="C59" s="7">
        <f>C58</f>
        <v>50000</v>
      </c>
      <c r="D59" s="12">
        <f>C59/B59*100</f>
        <v>18.89644746787604</v>
      </c>
      <c r="E59" s="3"/>
    </row>
    <row r="60" spans="1:5" ht="12" customHeight="1">
      <c r="A60" s="21" t="s">
        <v>14</v>
      </c>
      <c r="B60" s="8">
        <f>B46+B53+B49+B59+B55</f>
        <v>471600</v>
      </c>
      <c r="C60" s="8">
        <f>C46+C53+C49+C59+C55</f>
        <v>324294.16000000003</v>
      </c>
      <c r="D60" s="7">
        <f aca="true" t="shared" si="0" ref="D60:D73">C60/B60*100</f>
        <v>68.76466497031383</v>
      </c>
      <c r="E60" s="3"/>
    </row>
    <row r="61" spans="1:5" ht="22.5" customHeight="1">
      <c r="A61" s="15" t="s">
        <v>58</v>
      </c>
      <c r="B61" s="9">
        <v>2686100</v>
      </c>
      <c r="C61" s="9">
        <v>2238398</v>
      </c>
      <c r="D61" s="13">
        <f t="shared" si="0"/>
        <v>83.33263839767693</v>
      </c>
      <c r="E61" s="3"/>
    </row>
    <row r="62" spans="1:5" ht="11.25" customHeight="1">
      <c r="A62" s="15" t="s">
        <v>71</v>
      </c>
      <c r="B62" s="9">
        <v>0</v>
      </c>
      <c r="C62" s="9">
        <v>0</v>
      </c>
      <c r="D62" s="13">
        <v>0</v>
      </c>
      <c r="E62" s="3"/>
    </row>
    <row r="63" spans="1:5" ht="10.5" customHeight="1">
      <c r="A63" s="15" t="s">
        <v>73</v>
      </c>
      <c r="B63" s="9">
        <v>0</v>
      </c>
      <c r="C63" s="9">
        <v>0</v>
      </c>
      <c r="D63" s="13">
        <v>0</v>
      </c>
      <c r="E63" s="3"/>
    </row>
    <row r="64" spans="1:5" ht="23.25" customHeight="1">
      <c r="A64" s="15" t="s">
        <v>62</v>
      </c>
      <c r="B64" s="9">
        <v>561100</v>
      </c>
      <c r="C64" s="9">
        <v>493741.6</v>
      </c>
      <c r="D64" s="13">
        <f t="shared" si="0"/>
        <v>87.99529495633577</v>
      </c>
      <c r="E64" s="3"/>
    </row>
    <row r="65" spans="1:5" ht="23.25" customHeight="1">
      <c r="A65" s="15" t="s">
        <v>63</v>
      </c>
      <c r="B65" s="9">
        <v>5622146.14</v>
      </c>
      <c r="C65" s="9">
        <v>4888391.74</v>
      </c>
      <c r="D65" s="13">
        <f t="shared" si="0"/>
        <v>86.94885579761896</v>
      </c>
      <c r="E65" s="3"/>
    </row>
    <row r="66" spans="1:5" ht="35.25" customHeight="1">
      <c r="A66" s="15" t="s">
        <v>59</v>
      </c>
      <c r="B66" s="9">
        <v>103300</v>
      </c>
      <c r="C66" s="9">
        <v>86436</v>
      </c>
      <c r="D66" s="13">
        <f t="shared" si="0"/>
        <v>83.67473378509197</v>
      </c>
      <c r="E66" s="3"/>
    </row>
    <row r="67" spans="1:5" ht="10.5" customHeight="1">
      <c r="A67" s="15" t="s">
        <v>60</v>
      </c>
      <c r="B67" s="9">
        <v>0</v>
      </c>
      <c r="C67" s="9">
        <v>0</v>
      </c>
      <c r="D67" s="13">
        <v>0</v>
      </c>
      <c r="E67" s="3"/>
    </row>
    <row r="68" spans="1:5" ht="24.75" customHeight="1">
      <c r="A68" s="15" t="s">
        <v>75</v>
      </c>
      <c r="B68" s="9">
        <v>53800</v>
      </c>
      <c r="C68" s="9">
        <v>53800</v>
      </c>
      <c r="D68" s="13">
        <f t="shared" si="0"/>
        <v>100</v>
      </c>
      <c r="E68" s="3"/>
    </row>
    <row r="69" spans="1:5" ht="6" customHeight="1">
      <c r="A69" s="15" t="s">
        <v>33</v>
      </c>
      <c r="B69" s="9">
        <v>0</v>
      </c>
      <c r="C69" s="9">
        <v>0</v>
      </c>
      <c r="D69" s="13">
        <v>0</v>
      </c>
      <c r="E69" s="3"/>
    </row>
    <row r="70" spans="1:5" ht="25.5" customHeight="1">
      <c r="A70" s="15" t="s">
        <v>65</v>
      </c>
      <c r="B70" s="9">
        <v>41606</v>
      </c>
      <c r="C70" s="9">
        <v>234437.66</v>
      </c>
      <c r="D70" s="13">
        <f>C70/B70*100</f>
        <v>563.4707974811325</v>
      </c>
      <c r="E70" s="3"/>
    </row>
    <row r="71" spans="1:5" ht="24" customHeight="1">
      <c r="A71" s="15" t="s">
        <v>76</v>
      </c>
      <c r="B71" s="9">
        <v>-4095680</v>
      </c>
      <c r="C71" s="22">
        <v>-4095680</v>
      </c>
      <c r="D71" s="13">
        <f t="shared" si="0"/>
        <v>100</v>
      </c>
      <c r="E71" s="3"/>
    </row>
    <row r="72" spans="1:5" ht="7.5" customHeight="1">
      <c r="A72" s="15" t="s">
        <v>57</v>
      </c>
      <c r="B72" s="9">
        <v>0</v>
      </c>
      <c r="C72" s="22">
        <v>0</v>
      </c>
      <c r="D72" s="13">
        <v>0</v>
      </c>
      <c r="E72" s="3"/>
    </row>
    <row r="73" spans="1:5" ht="39" customHeight="1">
      <c r="A73" s="21" t="s">
        <v>15</v>
      </c>
      <c r="B73" s="7">
        <f>B61+B64+B65+B66+B67+B62+B63+B68+B69+B70+B71+B72</f>
        <v>4972372.140000001</v>
      </c>
      <c r="C73" s="7">
        <f>C61+C64+C65+C66+C67+C62+C63+C68+C69+C70+C71+C72</f>
        <v>3899525</v>
      </c>
      <c r="D73" s="27">
        <f t="shared" si="0"/>
        <v>78.4238365554031</v>
      </c>
      <c r="E73" s="3"/>
    </row>
    <row r="74" spans="1:5" ht="13.5" customHeight="1">
      <c r="A74" s="23" t="s">
        <v>16</v>
      </c>
      <c r="B74" s="9">
        <f>B60+B41</f>
        <v>1770300</v>
      </c>
      <c r="C74" s="9">
        <f>C60+C41</f>
        <v>1171842.71</v>
      </c>
      <c r="D74" s="13">
        <f>C74/B74*100</f>
        <v>66.19458340394283</v>
      </c>
      <c r="E74" s="3"/>
    </row>
    <row r="75" spans="1:5" ht="12.75">
      <c r="A75" s="24" t="s">
        <v>7</v>
      </c>
      <c r="B75" s="4">
        <f>B73+B74</f>
        <v>6742672.140000001</v>
      </c>
      <c r="C75" s="4">
        <f>C73+C74</f>
        <v>5071367.71</v>
      </c>
      <c r="D75" s="26">
        <f>C75/B75*100</f>
        <v>75.21302541042726</v>
      </c>
      <c r="E75" s="3"/>
    </row>
    <row r="76" spans="1:5" ht="6.75" customHeight="1">
      <c r="A76" s="5"/>
      <c r="B76" s="5"/>
      <c r="C76" s="5"/>
      <c r="D76" s="5"/>
      <c r="E76" s="1"/>
    </row>
    <row r="77" spans="4:5" ht="12.75" hidden="1">
      <c r="D77" s="1"/>
      <c r="E77" s="1"/>
    </row>
    <row r="78" ht="12.75" hidden="1"/>
    <row r="79" spans="1:3" ht="12.75">
      <c r="A79" t="s">
        <v>74</v>
      </c>
      <c r="C79" t="s">
        <v>78</v>
      </c>
    </row>
    <row r="80" ht="6.75" customHeight="1"/>
    <row r="81" spans="1:3" ht="12.75">
      <c r="A81" t="s">
        <v>72</v>
      </c>
      <c r="C81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1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2021-07-05T12:32:07Z</cp:lastPrinted>
  <dcterms:created xsi:type="dcterms:W3CDTF">2009-07-06T07:16:25Z</dcterms:created>
  <dcterms:modified xsi:type="dcterms:W3CDTF">2021-11-01T09:49:06Z</dcterms:modified>
  <cp:category/>
  <cp:version/>
  <cp:contentType/>
  <cp:contentStatus/>
</cp:coreProperties>
</file>