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<sst xmlns="http://schemas.openxmlformats.org/spreadsheetml/2006/main" count="79" uniqueCount="79">
  <si>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</si>
  <si>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</si>
  <si>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</si>
  <si>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</si>
  <si>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</si>
  <si>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</si>
  <si>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</si>
  <si>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</si>
  <si>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</si>
  <si>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</si>
  <si>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</si>
  <si>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</si>
  <si>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</si>
  <si>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</si>
  <si>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</si>
  <si>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</si>
  <si>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</si>
  <si>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</si>
  <si>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</si>
  <si>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</si>
  <si>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</si>
  <si>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</si>
  <si>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</si>
  <si>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</si>
  <si>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</si>
  <si>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</si>
  <si>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</si>
  <si>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</si>
  <si>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</si>
  <si>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</si>
  <si>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</si>
  <si>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</si>
  <si>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</si>
  <si>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</si>
  <si>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</si>
  <si>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</si>
  <si>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</si>
  <si>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</si>
  <si>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</si>
  <si>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</si>
  <si>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</si>
  <si>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</si>
  <si>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</si>
  <si>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</si>
  <si>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</si>
  <si>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</si>
  <si>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</si>
  <si>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</si>
  <si>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</si>
  <si>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</si>
  <si>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</si>
  <si>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</si>
  <si>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</si>
  <si>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</si>
  <si>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</si>
  <si>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</si>
  <si>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</si>
  <si>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</si>
  <si>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</si>
  <si>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</si>
  <si>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</si>
  <si>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</si>
  <si>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</si>
  <si>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</si>
  <si>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</si>
  <si>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</si>
  <si>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</si>
  <si>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</si>
  <si>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</si>
  <si>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</si>
  <si>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</si>
  <si>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</si>
  <si>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</si>
  <si>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(99311607090100000140)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</si>
  <si>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</si>
  <si>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(99311715030100000150) Инициативные платежи, зачисляемые в бюджеты сельских поселений</t>
  </si>
  <si>
    <t>Н.М.Яковлев</t>
  </si>
  <si>
    <t xml:space="preserve"> </t>
  </si>
  <si>
    <t>Исполнение бюджета по доходам по состоянию на 01.10.2021 г. Бичуринского сельского поселения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</si>
</sst>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28" t="s">
        <v>78</v>
      </c>
      <c r="B1" s="28"/>
      <c r="C1" s="28"/>
      <c r="D1" s="28"/>
      <c r="E1" s="1"/>
    </row>
    <row r="2" spans="1:5" ht="15.75">
      <c r="A2" s="28" t="s">
        <v>77</v>
      </c>
      <c r="B2" s="28"/>
      <c r="C2" s="28"/>
      <c r="D2" s="28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27</v>
      </c>
      <c r="B6" s="9">
        <v>28300</v>
      </c>
      <c r="C6" s="9">
        <v>18654.69</v>
      </c>
      <c r="D6" s="13">
        <f>C6/B6*100</f>
        <v>65.91763250883392</v>
      </c>
      <c r="E6" s="3"/>
    </row>
    <row r="7" spans="1:5" ht="12" customHeight="1">
      <c r="A7" s="15" t="s">
        <v>48</v>
      </c>
      <c r="B7" s="9">
        <v>0</v>
      </c>
      <c r="C7" s="9">
        <v>4.57</v>
      </c>
      <c r="D7" s="13">
        <v>0</v>
      </c>
      <c r="E7" s="3"/>
    </row>
    <row r="8" spans="1:5" ht="10.5" customHeight="1">
      <c r="A8" s="15" t="s">
        <v>49</v>
      </c>
      <c r="B8" s="9">
        <v>0</v>
      </c>
      <c r="C8" s="9">
        <v>4.38</v>
      </c>
      <c r="D8" s="13">
        <v>0</v>
      </c>
      <c r="E8" s="3"/>
    </row>
    <row r="9" spans="1:5" ht="8.25" customHeight="1">
      <c r="A9" s="15" t="s">
        <v>47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61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58</v>
      </c>
      <c r="B11" s="9">
        <v>0</v>
      </c>
      <c r="C11" s="9">
        <v>-83.13</v>
      </c>
      <c r="D11" s="13">
        <v>0</v>
      </c>
      <c r="E11" s="3"/>
    </row>
    <row r="12" spans="1:5" ht="15.75" customHeight="1">
      <c r="A12" s="15" t="s">
        <v>71</v>
      </c>
      <c r="B12" s="9">
        <v>0</v>
      </c>
      <c r="C12" s="9">
        <v>18.99</v>
      </c>
      <c r="D12" s="13">
        <v>0</v>
      </c>
      <c r="E12" s="3"/>
    </row>
    <row r="13" spans="1:5" ht="7.5" customHeight="1">
      <c r="A13" s="15" t="s">
        <v>70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7</v>
      </c>
      <c r="B14" s="7">
        <f>B13+B11+B10+B9+B6+B8+B7+B12</f>
        <v>28300</v>
      </c>
      <c r="C14" s="7">
        <f>C13+C11+C10+C9+C6+C8+C7+C12</f>
        <v>18599.5</v>
      </c>
      <c r="D14" s="12">
        <f>C14/B14*100</f>
        <v>65.72261484098941</v>
      </c>
      <c r="E14" s="3"/>
    </row>
    <row r="15" spans="1:5" ht="33" customHeight="1">
      <c r="A15" s="17" t="s">
        <v>62</v>
      </c>
      <c r="B15" s="9">
        <v>204500</v>
      </c>
      <c r="C15" s="9">
        <v>217253.81</v>
      </c>
      <c r="D15" s="13">
        <f>C15/B15*100</f>
        <v>106.23658190709047</v>
      </c>
      <c r="E15" s="3"/>
    </row>
    <row r="16" spans="1:5" ht="15" customHeight="1">
      <c r="A16" s="18" t="s">
        <v>63</v>
      </c>
      <c r="B16" s="9">
        <v>0</v>
      </c>
      <c r="C16" s="9">
        <v>1552.86</v>
      </c>
      <c r="D16" s="13">
        <v>0</v>
      </c>
      <c r="E16" s="3"/>
    </row>
    <row r="17" spans="1:5" ht="32.25" customHeight="1">
      <c r="A17" s="18" t="s">
        <v>64</v>
      </c>
      <c r="B17" s="9">
        <v>306700</v>
      </c>
      <c r="C17" s="9">
        <v>298530.68</v>
      </c>
      <c r="D17" s="13">
        <f>C17/B17*100</f>
        <v>97.33638082817086</v>
      </c>
      <c r="E17" s="3"/>
    </row>
    <row r="18" spans="1:5" ht="15" customHeight="1">
      <c r="A18" s="18" t="s">
        <v>65</v>
      </c>
      <c r="B18" s="9">
        <v>0</v>
      </c>
      <c r="C18" s="9">
        <v>-38352.96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511200</v>
      </c>
      <c r="C19" s="7">
        <f>C15+C16+C17+C18</f>
        <v>478984.38999999996</v>
      </c>
      <c r="D19" s="12">
        <f>C19/B19*100</f>
        <v>93.69804186228481</v>
      </c>
      <c r="E19" s="3"/>
    </row>
    <row r="20" spans="1:5" ht="23.25" customHeight="1">
      <c r="A20" s="15" t="s">
        <v>42</v>
      </c>
      <c r="B20" s="9">
        <v>18100</v>
      </c>
      <c r="C20" s="9">
        <v>29615.92</v>
      </c>
      <c r="D20" s="13">
        <f>C20/B20*100</f>
        <v>163.6238674033149</v>
      </c>
      <c r="E20" s="3"/>
    </row>
    <row r="21" spans="1:5" ht="12.75" customHeight="1">
      <c r="A21" s="15" t="s">
        <v>72</v>
      </c>
      <c r="B21" s="9">
        <v>0</v>
      </c>
      <c r="C21" s="9">
        <v>0</v>
      </c>
      <c r="D21" s="13">
        <v>0</v>
      </c>
      <c r="E21" s="3"/>
    </row>
    <row r="22" spans="1:5" ht="7.5" customHeight="1">
      <c r="A22" s="19" t="s">
        <v>17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16</v>
      </c>
      <c r="B23" s="7">
        <f>B20+B21+B22</f>
        <v>18100</v>
      </c>
      <c r="C23" s="7">
        <f>C22+C21+C20</f>
        <v>29615.92</v>
      </c>
      <c r="D23" s="12">
        <f>C23/B23*100</f>
        <v>163.6238674033149</v>
      </c>
      <c r="E23" s="3"/>
    </row>
    <row r="24" spans="1:5" ht="37.5" customHeight="1">
      <c r="A24" s="15" t="s">
        <v>43</v>
      </c>
      <c r="B24" s="9">
        <v>57300</v>
      </c>
      <c r="C24" s="9">
        <v>2691.73</v>
      </c>
      <c r="D24" s="13">
        <f>C24/B24*100</f>
        <v>4.69760907504363</v>
      </c>
      <c r="E24" s="3"/>
    </row>
    <row r="25" spans="1:5" ht="11.25" customHeight="1">
      <c r="A25" s="15" t="s">
        <v>66</v>
      </c>
      <c r="B25" s="9">
        <v>0</v>
      </c>
      <c r="C25" s="9">
        <v>-43.56</v>
      </c>
      <c r="D25" s="13">
        <v>0</v>
      </c>
      <c r="E25" s="3"/>
    </row>
    <row r="26" spans="1:5" ht="9.75" customHeight="1">
      <c r="A26" s="15" t="s">
        <v>34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23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35</v>
      </c>
      <c r="B28" s="9">
        <v>73700</v>
      </c>
      <c r="C28" s="9">
        <v>54823</v>
      </c>
      <c r="D28" s="13">
        <f>C28/B28*100</f>
        <v>74.38670284938942</v>
      </c>
      <c r="E28" s="3"/>
    </row>
    <row r="29" spans="1:5" ht="14.25" customHeight="1">
      <c r="A29" s="15" t="s">
        <v>36</v>
      </c>
      <c r="B29" s="9">
        <v>0</v>
      </c>
      <c r="C29" s="9">
        <v>1730.15</v>
      </c>
      <c r="D29" s="13">
        <v>0</v>
      </c>
      <c r="E29" s="3"/>
    </row>
    <row r="30" spans="1:5" ht="9" customHeight="1">
      <c r="A30" s="15" t="s">
        <v>41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37</v>
      </c>
      <c r="B31" s="9">
        <v>171800</v>
      </c>
      <c r="C31" s="9">
        <v>22891.71</v>
      </c>
      <c r="D31" s="13">
        <f>C31/B31*100</f>
        <v>13.324627473806752</v>
      </c>
      <c r="E31" s="3"/>
    </row>
    <row r="32" spans="1:5" ht="15" customHeight="1">
      <c r="A32" s="15" t="s">
        <v>38</v>
      </c>
      <c r="B32" s="9">
        <v>0</v>
      </c>
      <c r="C32" s="9">
        <v>135.81</v>
      </c>
      <c r="D32" s="13">
        <v>0</v>
      </c>
      <c r="E32" s="3"/>
    </row>
    <row r="33" spans="1:5" ht="8.25" customHeight="1">
      <c r="A33" s="15" t="s">
        <v>39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8</v>
      </c>
      <c r="B34" s="7">
        <f>B32+B31+B29+B28+B27+B26+B25+B24+B33+B30</f>
        <v>302800</v>
      </c>
      <c r="C34" s="7">
        <f>C32+C31+C29+C28+C27+C26+C25+C24+C33+C30</f>
        <v>82228.84</v>
      </c>
      <c r="D34" s="12">
        <f>C34/B34*100</f>
        <v>27.156155878467636</v>
      </c>
      <c r="E34" s="3"/>
    </row>
    <row r="35" spans="1:5" ht="13.5" customHeight="1">
      <c r="A35" s="15" t="s">
        <v>5</v>
      </c>
      <c r="B35" s="9">
        <v>0</v>
      </c>
      <c r="C35" s="9">
        <v>2200</v>
      </c>
      <c r="D35" s="13">
        <v>0</v>
      </c>
      <c r="E35" s="3"/>
    </row>
    <row r="36" spans="1:5" ht="15" customHeight="1">
      <c r="A36" s="21" t="s">
        <v>9</v>
      </c>
      <c r="B36" s="7">
        <f>B35</f>
        <v>0</v>
      </c>
      <c r="C36" s="7">
        <f>C35</f>
        <v>2200</v>
      </c>
      <c r="D36" s="12">
        <v>0</v>
      </c>
      <c r="E36" s="3"/>
    </row>
    <row r="37" spans="1:5" ht="6" customHeight="1">
      <c r="A37" s="15" t="s">
        <v>26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25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10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11</v>
      </c>
      <c r="B40" s="8">
        <f>B14+B23+B34+B36+B39+B19</f>
        <v>860400</v>
      </c>
      <c r="C40" s="8">
        <f>C14+C23+C34+C36+C39+C19</f>
        <v>611628.6499999999</v>
      </c>
      <c r="D40" s="12">
        <f>C40/B40*100</f>
        <v>71.08654695490469</v>
      </c>
      <c r="E40" s="3"/>
    </row>
    <row r="41" spans="1:5" ht="9" customHeight="1">
      <c r="A41" s="15" t="s">
        <v>24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44</v>
      </c>
      <c r="B42" s="9">
        <v>134000</v>
      </c>
      <c r="C42" s="9">
        <v>203690.31</v>
      </c>
      <c r="D42" s="13">
        <f>C42/B42*100</f>
        <v>152.00769402985074</v>
      </c>
      <c r="E42" s="3"/>
    </row>
    <row r="43" spans="1:5" ht="7.5" customHeight="1">
      <c r="A43" s="15" t="s">
        <v>50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46</v>
      </c>
      <c r="B44" s="9">
        <v>46000</v>
      </c>
      <c r="C44" s="9">
        <v>31476</v>
      </c>
      <c r="D44" s="13">
        <f>C44/B44*100</f>
        <v>68.42608695652174</v>
      </c>
      <c r="E44" s="3"/>
    </row>
    <row r="45" spans="1:5" ht="34.5" customHeight="1">
      <c r="A45" s="21" t="s">
        <v>12</v>
      </c>
      <c r="B45" s="7">
        <f>B43+B42+B41+B44</f>
        <v>180000</v>
      </c>
      <c r="C45" s="7">
        <f>C43+C42+C41+C44</f>
        <v>235166.31</v>
      </c>
      <c r="D45" s="12">
        <f>C45/B45*100</f>
        <v>130.64795</v>
      </c>
      <c r="E45" s="3"/>
    </row>
    <row r="46" spans="1:5" ht="24.75" customHeight="1">
      <c r="A46" s="17" t="s">
        <v>29</v>
      </c>
      <c r="B46" s="9">
        <v>0</v>
      </c>
      <c r="C46" s="9">
        <v>92330.28</v>
      </c>
      <c r="D46" s="13">
        <v>0</v>
      </c>
      <c r="E46" s="3"/>
    </row>
    <row r="47" spans="1:5" ht="22.5" customHeight="1">
      <c r="A47" s="21" t="s">
        <v>30</v>
      </c>
      <c r="B47" s="7">
        <f>B46</f>
        <v>0</v>
      </c>
      <c r="C47" s="7">
        <f>C46</f>
        <v>92330.28</v>
      </c>
      <c r="D47" s="12">
        <v>0</v>
      </c>
      <c r="E47" s="3"/>
    </row>
    <row r="48" spans="1:5" ht="6" customHeight="1">
      <c r="A48" s="17" t="s">
        <v>31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28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45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18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10.5" customHeight="1">
      <c r="A52" s="17" t="s">
        <v>73</v>
      </c>
      <c r="B52" s="9">
        <v>0</v>
      </c>
      <c r="C52" s="9">
        <v>0</v>
      </c>
      <c r="D52" s="13">
        <v>0</v>
      </c>
      <c r="E52" s="3"/>
    </row>
    <row r="53" spans="1:5" ht="10.5" customHeight="1">
      <c r="A53" s="25" t="s">
        <v>74</v>
      </c>
      <c r="B53" s="9">
        <v>0</v>
      </c>
      <c r="C53" s="9">
        <v>0</v>
      </c>
      <c r="D53" s="13">
        <v>0</v>
      </c>
      <c r="E53" s="3"/>
    </row>
    <row r="54" spans="1:5" ht="11.25" customHeight="1">
      <c r="A54" s="21" t="s">
        <v>40</v>
      </c>
      <c r="B54" s="7">
        <f>B52+B53</f>
        <v>0</v>
      </c>
      <c r="C54" s="7">
        <f>C52+C53</f>
        <v>0</v>
      </c>
      <c r="D54" s="12">
        <v>0</v>
      </c>
      <c r="E54" s="3"/>
    </row>
    <row r="55" spans="1:5" ht="21.75" customHeight="1">
      <c r="A55" s="17" t="s">
        <v>21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22</v>
      </c>
      <c r="B56" s="9">
        <v>0</v>
      </c>
      <c r="C56" s="9">
        <v>0</v>
      </c>
      <c r="D56" s="13">
        <v>0</v>
      </c>
      <c r="E56" s="3"/>
    </row>
    <row r="57" spans="1:5" ht="23.25" customHeight="1">
      <c r="A57" s="27" t="s">
        <v>75</v>
      </c>
      <c r="B57" s="9">
        <v>149571</v>
      </c>
      <c r="C57" s="9">
        <v>0</v>
      </c>
      <c r="D57" s="13">
        <f>C57/B57*100</f>
        <v>0</v>
      </c>
      <c r="E57" s="3"/>
    </row>
    <row r="58" spans="1:5" ht="12.75" customHeight="1">
      <c r="A58" s="21" t="s">
        <v>19</v>
      </c>
      <c r="B58" s="7">
        <f>B56+B55+B57</f>
        <v>149571</v>
      </c>
      <c r="C58" s="7">
        <f>C56+C55+C57</f>
        <v>0</v>
      </c>
      <c r="D58" s="12">
        <v>0</v>
      </c>
      <c r="E58" s="3"/>
    </row>
    <row r="59" spans="1:5" ht="13.5" customHeight="1">
      <c r="A59" s="21" t="s">
        <v>13</v>
      </c>
      <c r="B59" s="8">
        <f>B45+B51+B47+B58+B54</f>
        <v>329571</v>
      </c>
      <c r="C59" s="8">
        <f>C45+C51+C47+C58+C54</f>
        <v>327496.58999999997</v>
      </c>
      <c r="D59" s="7">
        <f aca="true" t="shared" si="0" ref="D59:D67">C59/B59*100</f>
        <v>99.3705726535405</v>
      </c>
      <c r="E59" s="3"/>
    </row>
    <row r="60" spans="1:5" ht="24" customHeight="1">
      <c r="A60" s="15" t="s">
        <v>51</v>
      </c>
      <c r="B60" s="9">
        <v>1981300</v>
      </c>
      <c r="C60" s="9">
        <v>1485963</v>
      </c>
      <c r="D60" s="13">
        <f t="shared" si="0"/>
        <v>74.99939433705143</v>
      </c>
      <c r="E60" s="3"/>
    </row>
    <row r="61" spans="1:5" ht="9.75" customHeight="1">
      <c r="A61" s="15" t="s">
        <v>52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54</v>
      </c>
      <c r="B62" s="9">
        <v>0</v>
      </c>
      <c r="C62" s="9">
        <v>0</v>
      </c>
      <c r="D62" s="13">
        <v>0</v>
      </c>
      <c r="E62" s="3"/>
    </row>
    <row r="63" spans="1:5" ht="36.75" customHeight="1">
      <c r="A63" s="15" t="s">
        <v>56</v>
      </c>
      <c r="B63" s="9">
        <v>504800</v>
      </c>
      <c r="C63" s="9">
        <v>466077.6</v>
      </c>
      <c r="D63" s="13">
        <f t="shared" si="0"/>
        <v>92.32916006339144</v>
      </c>
      <c r="E63" s="3"/>
    </row>
    <row r="64" spans="1:5" ht="24" customHeight="1">
      <c r="A64" s="15" t="s">
        <v>60</v>
      </c>
      <c r="B64" s="9">
        <v>825242.46</v>
      </c>
      <c r="C64" s="9">
        <v>695114.38</v>
      </c>
      <c r="D64" s="13">
        <f t="shared" si="0"/>
        <v>84.23153360286382</v>
      </c>
      <c r="E64" s="3"/>
    </row>
    <row r="65" spans="1:5" ht="35.25" customHeight="1">
      <c r="A65" s="15" t="s">
        <v>55</v>
      </c>
      <c r="B65" s="9">
        <v>103300</v>
      </c>
      <c r="C65" s="9">
        <v>78013</v>
      </c>
      <c r="D65" s="13">
        <f t="shared" si="0"/>
        <v>75.52081316553728</v>
      </c>
      <c r="E65" s="3"/>
    </row>
    <row r="66" spans="1:5" ht="12" customHeight="1">
      <c r="A66" s="15" t="s">
        <v>53</v>
      </c>
      <c r="B66" s="9">
        <v>0</v>
      </c>
      <c r="C66" s="9">
        <v>0</v>
      </c>
      <c r="D66" s="13">
        <v>0</v>
      </c>
      <c r="E66" s="3"/>
    </row>
    <row r="67" spans="1:5" ht="15" customHeight="1">
      <c r="A67" s="15" t="s">
        <v>69</v>
      </c>
      <c r="B67" s="9">
        <v>53900</v>
      </c>
      <c r="C67" s="9">
        <v>53900</v>
      </c>
      <c r="D67" s="13">
        <f t="shared" si="0"/>
        <v>100</v>
      </c>
      <c r="E67" s="3"/>
    </row>
    <row r="68" spans="1:5" ht="7.5" customHeight="1">
      <c r="A68" s="15" t="s">
        <v>33</v>
      </c>
      <c r="B68" s="9">
        <v>0</v>
      </c>
      <c r="C68" s="9">
        <v>0</v>
      </c>
      <c r="D68" s="13">
        <v>0</v>
      </c>
      <c r="E68" s="3"/>
    </row>
    <row r="69" spans="1:5" ht="20.25" customHeight="1">
      <c r="A69" s="15" t="s">
        <v>59</v>
      </c>
      <c r="B69" s="9">
        <v>0</v>
      </c>
      <c r="C69" s="26">
        <v>123587.82</v>
      </c>
      <c r="D69" s="13">
        <v>0</v>
      </c>
      <c r="E69" s="3"/>
    </row>
    <row r="70" spans="1:5" ht="7.5" customHeight="1">
      <c r="A70" s="15" t="s">
        <v>20</v>
      </c>
      <c r="B70" s="9">
        <v>0</v>
      </c>
      <c r="C70" s="22">
        <v>0</v>
      </c>
      <c r="D70" s="13">
        <v>0</v>
      </c>
      <c r="E70" s="3"/>
    </row>
    <row r="71" spans="1:5" ht="37.5" customHeight="1">
      <c r="A71" s="21" t="s">
        <v>14</v>
      </c>
      <c r="B71" s="7">
        <f>B70+B69+B68+B67+B66+B65+B64+B63+B62+B61+B60</f>
        <v>3468542.46</v>
      </c>
      <c r="C71" s="7">
        <f>C60+C61+C62+C63+C64+C65+C66+C67+C68+C69+C70</f>
        <v>2902655.8</v>
      </c>
      <c r="D71" s="12">
        <f>C71/B71*100</f>
        <v>83.68517420426792</v>
      </c>
      <c r="E71" s="3"/>
    </row>
    <row r="72" spans="1:5" ht="13.5" customHeight="1">
      <c r="A72" s="23" t="s">
        <v>15</v>
      </c>
      <c r="B72" s="9">
        <f>B59+B40</f>
        <v>1189971</v>
      </c>
      <c r="C72" s="9">
        <f>C59+C40</f>
        <v>939125.2399999999</v>
      </c>
      <c r="D72" s="13">
        <f>C72/B72*100</f>
        <v>78.92001065572185</v>
      </c>
      <c r="E72" s="3"/>
    </row>
    <row r="73" spans="1:5" ht="12.75">
      <c r="A73" s="24" t="s">
        <v>6</v>
      </c>
      <c r="B73" s="4">
        <f>B71+B72</f>
        <v>4658513.46</v>
      </c>
      <c r="C73" s="4">
        <f>C71+C72</f>
        <v>3841781.0399999996</v>
      </c>
      <c r="D73" s="12">
        <f>C73/B73*100</f>
        <v>82.46796049828306</v>
      </c>
      <c r="E73" s="3"/>
    </row>
    <row r="74" spans="1:5" ht="9" customHeight="1">
      <c r="A74" s="5"/>
      <c r="B74" s="5"/>
      <c r="C74" s="5"/>
      <c r="D74" s="5"/>
      <c r="E74" s="1"/>
    </row>
    <row r="75" ht="12.75" hidden="1"/>
    <row r="76" spans="1:3" ht="12.75">
      <c r="A76" t="s">
        <v>68</v>
      </c>
      <c r="C76" t="s">
        <v>76</v>
      </c>
    </row>
    <row r="78" spans="1:3" ht="12.75">
      <c r="A78" t="s">
        <v>67</v>
      </c>
      <c r="C78" t="s">
        <v>57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4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2021-09-01T13:10:17Z</cp:lastPrinted>
  <dcterms:created xsi:type="dcterms:W3CDTF">2009-07-06T07:16:25Z</dcterms:created>
  <dcterms:modified xsi:type="dcterms:W3CDTF">2021-10-08T06:27:27Z</dcterms:modified>
  <cp:category/>
  <cp:version/>
  <cp:contentType/>
  <cp:contentStatus/>
</cp:coreProperties>
</file>