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<sst xmlns="http://schemas.openxmlformats.org/spreadsheetml/2006/main" count="104" uniqueCount="41">
  <si>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</si>
  <si>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</si>
  <si>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</si>
  <si>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</si>
  <si>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</si>
  <si>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</si>
  <si>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</si>
  <si>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</si>
  <si>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</si>
  <si>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</si>
  <si>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</si>
  <si>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</si>
  <si>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</si>
  <si>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</si>
  <si>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</si>
  <si>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</si>
  <si>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</si>
  <si>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</si>
  <si>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</si>
  <si>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</si>
  <si>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</si>
  <si>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</si>
  <si>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</si>
  <si>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</si>
  <si>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</si>
  <si>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</si>
  <si>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</si>
  <si>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</si>
  <si>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</si>
  <si>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</si>
  <si>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</si>
  <si>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</si>
  <si>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</si>
  <si>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</si>
  <si>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</si>
  <si>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</si>
  <si>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</si>
  <si>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</si>
  <si>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</si>
  <si>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</si>
  <si>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марта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</si>
</sst>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F12" sqref="BF12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7072.099999999999</v>
      </c>
      <c r="D10" s="20">
        <f>G10+AK10</f>
        <v>490.5</v>
      </c>
      <c r="E10" s="20">
        <f>D10/C10*100</f>
        <v>6.93570509466778</v>
      </c>
      <c r="F10" s="21">
        <v>1333.2</v>
      </c>
      <c r="G10" s="20">
        <v>56.9</v>
      </c>
      <c r="H10" s="20">
        <f>G10/F10*100</f>
        <v>4.267926792679268</v>
      </c>
      <c r="I10" s="21">
        <v>24</v>
      </c>
      <c r="J10" s="20">
        <v>4.9</v>
      </c>
      <c r="K10" s="20">
        <f aca="true" t="shared" si="0" ref="K10:K20">J10/I10*100</f>
        <v>20.416666666666668</v>
      </c>
      <c r="L10" s="27"/>
      <c r="M10" s="20"/>
      <c r="N10" s="20" t="e">
        <f>M10/L10*100</f>
        <v>#DIV/0!</v>
      </c>
      <c r="O10" s="27">
        <v>105</v>
      </c>
      <c r="P10" s="20">
        <v>2.4</v>
      </c>
      <c r="Q10" s="20">
        <f>P10/O10*100</f>
        <v>2.2857142857142856</v>
      </c>
      <c r="R10" s="27">
        <v>398</v>
      </c>
      <c r="S10" s="20">
        <v>7.5</v>
      </c>
      <c r="T10" s="20">
        <f>S10/R10*100</f>
        <v>1.8844221105527637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5738.9</v>
      </c>
      <c r="AK10" s="20">
        <v>433.6</v>
      </c>
      <c r="AL10" s="20">
        <f>AK10/AJ10*100</f>
        <v>7.555454878112531</v>
      </c>
      <c r="AM10" s="21">
        <v>2493.9</v>
      </c>
      <c r="AN10" s="20">
        <v>416.4</v>
      </c>
      <c r="AO10" s="20">
        <f>AN10/AM10*100</f>
        <v>16.696740045711532</v>
      </c>
      <c r="AP10" s="21"/>
      <c r="AQ10" s="20"/>
      <c r="AR10" s="20" t="e">
        <f>AQ10/AP10*100</f>
        <v>#DIV/0!</v>
      </c>
      <c r="AS10" s="23">
        <v>7072.1</v>
      </c>
      <c r="AT10" s="23">
        <v>429.3</v>
      </c>
      <c r="AU10" s="23">
        <f>AT10/AS10*100</f>
        <v>6.070332715883542</v>
      </c>
      <c r="AV10" s="24">
        <v>1463.3</v>
      </c>
      <c r="AW10" s="23">
        <v>107.1</v>
      </c>
      <c r="AX10" s="23">
        <f>AW10/AV10*100</f>
        <v>7.3190733274106465</v>
      </c>
      <c r="AY10" s="24">
        <v>1461.3</v>
      </c>
      <c r="AZ10" s="23">
        <v>107.1</v>
      </c>
      <c r="BA10" s="23">
        <f aca="true" t="shared" si="1" ref="BA10:BA20">AZ10/AY10*100</f>
        <v>7.329090535824266</v>
      </c>
      <c r="BB10" s="23">
        <v>1625.1</v>
      </c>
      <c r="BC10" s="23">
        <v>117.7</v>
      </c>
      <c r="BD10" s="23">
        <f>BC10/BB10*100</f>
        <v>7.242631222693989</v>
      </c>
      <c r="BE10" s="24">
        <v>2732.4</v>
      </c>
      <c r="BF10" s="23">
        <v>47.1</v>
      </c>
      <c r="BG10" s="23">
        <f>BF10/BE10*100</f>
        <v>1.7237593324549847</v>
      </c>
      <c r="BH10" s="24">
        <v>1127.9</v>
      </c>
      <c r="BI10" s="23">
        <v>147.1</v>
      </c>
      <c r="BJ10" s="23">
        <f>BI10/BH10*100</f>
        <v>13.041936341874278</v>
      </c>
      <c r="BK10" s="23"/>
      <c r="BL10" s="23">
        <f aca="true" t="shared" si="2" ref="BL10:BL19">D10-AT10</f>
        <v>61.19999999999999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13552.300000000001</v>
      </c>
      <c r="D11" s="20">
        <f aca="true" t="shared" si="4" ref="D11:D20">G11+AK11</f>
        <v>1104.8</v>
      </c>
      <c r="E11" s="20">
        <f aca="true" t="shared" si="5" ref="E11:E19">D11/C11*100</f>
        <v>8.152121780066851</v>
      </c>
      <c r="F11" s="21">
        <v>1641.1</v>
      </c>
      <c r="G11" s="20">
        <v>132.9</v>
      </c>
      <c r="H11" s="20">
        <f aca="true" t="shared" si="6" ref="H11:H19">G11/F11*100</f>
        <v>8.098226799098168</v>
      </c>
      <c r="I11" s="21">
        <v>180</v>
      </c>
      <c r="J11" s="20">
        <v>26.1</v>
      </c>
      <c r="K11" s="20">
        <f t="shared" si="0"/>
        <v>14.500000000000002</v>
      </c>
      <c r="L11" s="27">
        <v>3</v>
      </c>
      <c r="M11" s="20">
        <v>2.8</v>
      </c>
      <c r="N11" s="20">
        <f aca="true" t="shared" si="7" ref="N11:N19">M11/L11*100</f>
        <v>93.33333333333333</v>
      </c>
      <c r="O11" s="27">
        <v>135</v>
      </c>
      <c r="P11" s="20">
        <v>1.2</v>
      </c>
      <c r="Q11" s="20">
        <f aca="true" t="shared" si="8" ref="Q11:Q19">P11/O11*100</f>
        <v>0.8888888888888888</v>
      </c>
      <c r="R11" s="27">
        <v>642</v>
      </c>
      <c r="S11" s="20">
        <v>26.2</v>
      </c>
      <c r="T11" s="20">
        <f>S11/R11*100</f>
        <v>4.080996884735202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8.1</v>
      </c>
      <c r="AC11" s="20">
        <f>AB11/AA11*100</f>
        <v>20.25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11911.2</v>
      </c>
      <c r="AK11" s="20">
        <v>971.9</v>
      </c>
      <c r="AL11" s="20">
        <f aca="true" t="shared" si="12" ref="AL11:AL19">AK11/AJ11*100</f>
        <v>8.159547316811068</v>
      </c>
      <c r="AM11" s="21">
        <v>3027.7</v>
      </c>
      <c r="AN11" s="20">
        <v>505.5</v>
      </c>
      <c r="AO11" s="20">
        <f aca="true" t="shared" si="13" ref="AO11:AO19">AN11/AM11*100</f>
        <v>16.695841728044392</v>
      </c>
      <c r="AP11" s="21"/>
      <c r="AQ11" s="20"/>
      <c r="AR11" s="20" t="e">
        <f aca="true" t="shared" si="14" ref="AR11:AR19">AQ11/AP11*100</f>
        <v>#DIV/0!</v>
      </c>
      <c r="AS11" s="23">
        <v>13552.3</v>
      </c>
      <c r="AT11" s="23">
        <v>441.6</v>
      </c>
      <c r="AU11" s="23">
        <f aca="true" t="shared" si="15" ref="AU11:AU19">AT11/AS11*100</f>
        <v>3.258487489208474</v>
      </c>
      <c r="AV11" s="25">
        <v>1497.8</v>
      </c>
      <c r="AW11" s="23">
        <v>109.6</v>
      </c>
      <c r="AX11" s="23">
        <f aca="true" t="shared" si="16" ref="AX11:AX19">AW11/AV11*100</f>
        <v>7.317398851649084</v>
      </c>
      <c r="AY11" s="24">
        <v>1495.8</v>
      </c>
      <c r="AZ11" s="23">
        <v>109.6</v>
      </c>
      <c r="BA11" s="23">
        <f t="shared" si="1"/>
        <v>7.327182778446316</v>
      </c>
      <c r="BB11" s="23">
        <v>4485.9</v>
      </c>
      <c r="BC11" s="23"/>
      <c r="BD11" s="23">
        <f aca="true" t="shared" si="17" ref="BD11:BD19">BC11/BB11*100</f>
        <v>0</v>
      </c>
      <c r="BE11" s="24">
        <v>5681.4</v>
      </c>
      <c r="BF11" s="23">
        <v>74</v>
      </c>
      <c r="BG11" s="23">
        <f aca="true" t="shared" si="18" ref="BG11:BG19">BF11/BE11*100</f>
        <v>1.3024958636955681</v>
      </c>
      <c r="BH11" s="24">
        <v>1000.9</v>
      </c>
      <c r="BI11" s="23">
        <v>182.4</v>
      </c>
      <c r="BJ11" s="23">
        <f aca="true" t="shared" si="19" ref="BJ11:BJ19">BI11/BH11*100</f>
        <v>18.223598761115</v>
      </c>
      <c r="BK11" s="23"/>
      <c r="BL11" s="23">
        <f t="shared" si="2"/>
        <v>663.1999999999999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6943.8</v>
      </c>
      <c r="D12" s="20">
        <f t="shared" si="4"/>
        <v>353.6</v>
      </c>
      <c r="E12" s="20">
        <f t="shared" si="5"/>
        <v>5.092312566606181</v>
      </c>
      <c r="F12" s="21">
        <v>918.6</v>
      </c>
      <c r="G12" s="20">
        <v>92.3</v>
      </c>
      <c r="H12" s="20">
        <f t="shared" si="6"/>
        <v>10.047898976703678</v>
      </c>
      <c r="I12" s="21">
        <v>43</v>
      </c>
      <c r="J12" s="20">
        <v>5</v>
      </c>
      <c r="K12" s="20">
        <f t="shared" si="0"/>
        <v>11.627906976744185</v>
      </c>
      <c r="L12" s="27"/>
      <c r="M12" s="20"/>
      <c r="N12" s="20" t="e">
        <f t="shared" si="7"/>
        <v>#DIV/0!</v>
      </c>
      <c r="O12" s="27">
        <v>62</v>
      </c>
      <c r="P12" s="20">
        <v>8.4</v>
      </c>
      <c r="Q12" s="20">
        <f t="shared" si="8"/>
        <v>13.548387096774196</v>
      </c>
      <c r="R12" s="28">
        <v>430</v>
      </c>
      <c r="S12" s="20">
        <v>9.7</v>
      </c>
      <c r="T12" s="20">
        <f aca="true" t="shared" si="21" ref="T12:T19">S12/R12*100</f>
        <v>2.2558139534883717</v>
      </c>
      <c r="U12" s="20"/>
      <c r="V12" s="20"/>
      <c r="W12" s="20" t="e">
        <f t="shared" si="9"/>
        <v>#DIV/0!</v>
      </c>
      <c r="X12" s="27">
        <v>40</v>
      </c>
      <c r="Y12" s="20">
        <v>40.7</v>
      </c>
      <c r="Z12" s="20">
        <f t="shared" si="10"/>
        <v>101.75</v>
      </c>
      <c r="AA12" s="27"/>
      <c r="AB12" s="20"/>
      <c r="AC12" s="20" t="e">
        <f aca="true" t="shared" si="22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6025.2</v>
      </c>
      <c r="AK12" s="20">
        <v>261.3</v>
      </c>
      <c r="AL12" s="20">
        <f t="shared" si="12"/>
        <v>4.336785500896236</v>
      </c>
      <c r="AM12" s="21">
        <v>1461.9</v>
      </c>
      <c r="AN12" s="20">
        <v>244.1</v>
      </c>
      <c r="AO12" s="20">
        <f t="shared" si="13"/>
        <v>16.697448525890962</v>
      </c>
      <c r="AP12" s="21"/>
      <c r="AQ12" s="20"/>
      <c r="AR12" s="20" t="e">
        <f t="shared" si="14"/>
        <v>#DIV/0!</v>
      </c>
      <c r="AS12" s="23">
        <v>6943.8</v>
      </c>
      <c r="AT12" s="23">
        <v>242.6</v>
      </c>
      <c r="AU12" s="23">
        <f t="shared" si="15"/>
        <v>3.493764221319738</v>
      </c>
      <c r="AV12" s="25">
        <v>1155.4</v>
      </c>
      <c r="AW12" s="23">
        <v>101.1</v>
      </c>
      <c r="AX12" s="23">
        <f t="shared" si="16"/>
        <v>8.750216375281287</v>
      </c>
      <c r="AY12" s="24">
        <v>1153.4</v>
      </c>
      <c r="AZ12" s="23">
        <v>101.1</v>
      </c>
      <c r="BA12" s="23">
        <f t="shared" si="1"/>
        <v>8.765389283856424</v>
      </c>
      <c r="BB12" s="23">
        <v>4403.4</v>
      </c>
      <c r="BC12" s="23"/>
      <c r="BD12" s="23">
        <f t="shared" si="17"/>
        <v>0</v>
      </c>
      <c r="BE12" s="24">
        <v>665</v>
      </c>
      <c r="BF12" s="23">
        <v>28.7</v>
      </c>
      <c r="BG12" s="23">
        <f t="shared" si="18"/>
        <v>4.315789473684211</v>
      </c>
      <c r="BH12" s="24">
        <v>596.7</v>
      </c>
      <c r="BI12" s="23">
        <v>101.7</v>
      </c>
      <c r="BJ12" s="23">
        <f t="shared" si="19"/>
        <v>17.043740573152338</v>
      </c>
      <c r="BK12" s="23"/>
      <c r="BL12" s="23">
        <f t="shared" si="2"/>
        <v>111.00000000000003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10617.6</v>
      </c>
      <c r="D13" s="20">
        <f t="shared" si="4"/>
        <v>350</v>
      </c>
      <c r="E13" s="20">
        <f t="shared" si="5"/>
        <v>3.2964135021097047</v>
      </c>
      <c r="F13" s="21">
        <v>1155</v>
      </c>
      <c r="G13" s="20">
        <v>58.1</v>
      </c>
      <c r="H13" s="20">
        <f t="shared" si="6"/>
        <v>5.03030303030303</v>
      </c>
      <c r="I13" s="21">
        <v>34</v>
      </c>
      <c r="J13" s="20">
        <v>5.3</v>
      </c>
      <c r="K13" s="20">
        <f t="shared" si="0"/>
        <v>15.588235294117647</v>
      </c>
      <c r="L13" s="27">
        <v>18.5</v>
      </c>
      <c r="M13" s="20"/>
      <c r="N13" s="20">
        <f t="shared" si="7"/>
        <v>0</v>
      </c>
      <c r="O13" s="27">
        <v>58</v>
      </c>
      <c r="P13" s="20">
        <v>0.4</v>
      </c>
      <c r="Q13" s="20">
        <f t="shared" si="8"/>
        <v>0.6896551724137931</v>
      </c>
      <c r="R13" s="27">
        <v>455</v>
      </c>
      <c r="S13" s="20">
        <v>10.3</v>
      </c>
      <c r="T13" s="20">
        <f t="shared" si="21"/>
        <v>2.263736263736264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/>
      <c r="AC13" s="20">
        <f t="shared" si="22"/>
        <v>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9462.6</v>
      </c>
      <c r="AK13" s="20">
        <v>291.9</v>
      </c>
      <c r="AL13" s="20">
        <f t="shared" si="12"/>
        <v>3.0847758544163337</v>
      </c>
      <c r="AM13" s="21">
        <v>1645.1</v>
      </c>
      <c r="AN13" s="20">
        <v>274.7</v>
      </c>
      <c r="AO13" s="20">
        <f t="shared" si="13"/>
        <v>16.698073065467145</v>
      </c>
      <c r="AP13" s="21"/>
      <c r="AQ13" s="20"/>
      <c r="AR13" s="20" t="e">
        <f t="shared" si="14"/>
        <v>#DIV/0!</v>
      </c>
      <c r="AS13" s="23">
        <v>10617.6</v>
      </c>
      <c r="AT13" s="23">
        <v>271.8</v>
      </c>
      <c r="AU13" s="23">
        <f t="shared" si="15"/>
        <v>2.559900542495479</v>
      </c>
      <c r="AV13" s="25">
        <v>1101.2</v>
      </c>
      <c r="AW13" s="23">
        <v>77</v>
      </c>
      <c r="AX13" s="23">
        <f t="shared" si="16"/>
        <v>6.9923719578641474</v>
      </c>
      <c r="AY13" s="24">
        <v>1099.2</v>
      </c>
      <c r="AZ13" s="23">
        <v>77</v>
      </c>
      <c r="BA13" s="23">
        <f t="shared" si="1"/>
        <v>7.00509461426492</v>
      </c>
      <c r="BB13" s="23">
        <v>6407.8</v>
      </c>
      <c r="BC13" s="23"/>
      <c r="BD13" s="23">
        <f t="shared" si="17"/>
        <v>0</v>
      </c>
      <c r="BE13" s="24">
        <v>2171</v>
      </c>
      <c r="BF13" s="23">
        <v>48.4</v>
      </c>
      <c r="BG13" s="23">
        <f t="shared" si="18"/>
        <v>2.229387379087978</v>
      </c>
      <c r="BH13" s="24">
        <v>814.2</v>
      </c>
      <c r="BI13" s="23">
        <v>135</v>
      </c>
      <c r="BJ13" s="23">
        <f t="shared" si="19"/>
        <v>16.58069270449521</v>
      </c>
      <c r="BK13" s="23"/>
      <c r="BL13" s="23">
        <f t="shared" si="2"/>
        <v>78.19999999999999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45297.2</v>
      </c>
      <c r="D14" s="20">
        <f t="shared" si="4"/>
        <v>1537.4</v>
      </c>
      <c r="E14" s="20">
        <f t="shared" si="5"/>
        <v>3.3940287699901983</v>
      </c>
      <c r="F14" s="21">
        <v>4303.5</v>
      </c>
      <c r="G14" s="20">
        <v>482.1</v>
      </c>
      <c r="H14" s="20">
        <f t="shared" si="6"/>
        <v>11.202509585221332</v>
      </c>
      <c r="I14" s="21">
        <v>1120</v>
      </c>
      <c r="J14" s="20">
        <v>184.3</v>
      </c>
      <c r="K14" s="20">
        <f t="shared" si="0"/>
        <v>16.455357142857142</v>
      </c>
      <c r="L14" s="27">
        <v>2</v>
      </c>
      <c r="M14" s="20"/>
      <c r="N14" s="20">
        <f t="shared" si="7"/>
        <v>0</v>
      </c>
      <c r="O14" s="27">
        <v>720</v>
      </c>
      <c r="P14" s="20">
        <v>70.9</v>
      </c>
      <c r="Q14" s="20">
        <f t="shared" si="8"/>
        <v>9.847222222222223</v>
      </c>
      <c r="R14" s="27">
        <v>1250</v>
      </c>
      <c r="S14" s="20">
        <v>133.3</v>
      </c>
      <c r="T14" s="20">
        <f t="shared" si="21"/>
        <v>10.664000000000001</v>
      </c>
      <c r="U14" s="20"/>
      <c r="V14" s="20"/>
      <c r="W14" s="20" t="e">
        <f t="shared" si="9"/>
        <v>#DIV/0!</v>
      </c>
      <c r="X14" s="27">
        <v>72</v>
      </c>
      <c r="Y14" s="20">
        <v>1.5</v>
      </c>
      <c r="Z14" s="20">
        <f t="shared" si="10"/>
        <v>2.083333333333333</v>
      </c>
      <c r="AA14" s="27"/>
      <c r="AB14" s="20"/>
      <c r="AC14" s="20" t="e">
        <f t="shared" si="22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40993.7</v>
      </c>
      <c r="AK14" s="20">
        <v>1055.3</v>
      </c>
      <c r="AL14" s="20">
        <f t="shared" si="12"/>
        <v>2.574298001888095</v>
      </c>
      <c r="AM14" s="21">
        <v>6113.6</v>
      </c>
      <c r="AN14" s="20">
        <v>1020.7</v>
      </c>
      <c r="AO14" s="20">
        <f t="shared" si="13"/>
        <v>16.69556398848469</v>
      </c>
      <c r="AP14" s="21"/>
      <c r="AQ14" s="20"/>
      <c r="AR14" s="20" t="e">
        <f t="shared" si="14"/>
        <v>#DIV/0!</v>
      </c>
      <c r="AS14" s="23">
        <v>45297.2</v>
      </c>
      <c r="AT14" s="23">
        <v>1100.2</v>
      </c>
      <c r="AU14" s="23">
        <f t="shared" si="15"/>
        <v>2.4288476991955354</v>
      </c>
      <c r="AV14" s="25">
        <v>2245.4</v>
      </c>
      <c r="AW14" s="23">
        <v>223.2</v>
      </c>
      <c r="AX14" s="23">
        <f t="shared" si="16"/>
        <v>9.940322436982274</v>
      </c>
      <c r="AY14" s="24">
        <v>2195.4</v>
      </c>
      <c r="AZ14" s="23">
        <v>223.2</v>
      </c>
      <c r="BA14" s="23">
        <f t="shared" si="1"/>
        <v>10.166712216452582</v>
      </c>
      <c r="BB14" s="23">
        <v>7077.9</v>
      </c>
      <c r="BC14" s="23">
        <v>6.1</v>
      </c>
      <c r="BD14" s="23">
        <f t="shared" si="17"/>
        <v>0.08618375506859378</v>
      </c>
      <c r="BE14" s="24">
        <v>34579.5</v>
      </c>
      <c r="BF14" s="23">
        <v>658.2</v>
      </c>
      <c r="BG14" s="23">
        <f t="shared" si="18"/>
        <v>1.903439899362339</v>
      </c>
      <c r="BH14" s="24">
        <v>1167.6</v>
      </c>
      <c r="BI14" s="23">
        <v>191</v>
      </c>
      <c r="BJ14" s="23">
        <f t="shared" si="19"/>
        <v>16.358341897910243</v>
      </c>
      <c r="BK14" s="23"/>
      <c r="BL14" s="23">
        <f t="shared" si="2"/>
        <v>437.20000000000005</v>
      </c>
      <c r="BM14" s="23" t="e">
        <f t="shared" si="20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7722.400000000001</v>
      </c>
      <c r="D15" s="20">
        <f t="shared" si="4"/>
        <v>392.6</v>
      </c>
      <c r="E15" s="20">
        <f t="shared" si="5"/>
        <v>5.083911737283746</v>
      </c>
      <c r="F15" s="21">
        <v>1647.8</v>
      </c>
      <c r="G15" s="20">
        <v>73.3</v>
      </c>
      <c r="H15" s="20">
        <f t="shared" si="6"/>
        <v>4.448355382934823</v>
      </c>
      <c r="I15" s="21">
        <v>28</v>
      </c>
      <c r="J15" s="20">
        <v>1.7</v>
      </c>
      <c r="K15" s="20">
        <f t="shared" si="0"/>
        <v>6.071428571428571</v>
      </c>
      <c r="L15" s="27">
        <v>4</v>
      </c>
      <c r="M15" s="20"/>
      <c r="N15" s="20">
        <f t="shared" si="7"/>
        <v>0</v>
      </c>
      <c r="O15" s="27">
        <v>90</v>
      </c>
      <c r="P15" s="20">
        <v>0.4</v>
      </c>
      <c r="Q15" s="20">
        <f t="shared" si="8"/>
        <v>0.4444444444444444</v>
      </c>
      <c r="R15" s="27">
        <v>496</v>
      </c>
      <c r="S15" s="20">
        <v>11.9</v>
      </c>
      <c r="T15" s="20">
        <f t="shared" si="21"/>
        <v>2.399193548387097</v>
      </c>
      <c r="U15" s="20"/>
      <c r="V15" s="20"/>
      <c r="W15" s="20" t="e">
        <f t="shared" si="9"/>
        <v>#DIV/0!</v>
      </c>
      <c r="X15" s="27">
        <v>300</v>
      </c>
      <c r="Y15" s="20"/>
      <c r="Z15" s="20">
        <f t="shared" si="10"/>
        <v>0</v>
      </c>
      <c r="AA15" s="27"/>
      <c r="AB15" s="29"/>
      <c r="AC15" s="20" t="e">
        <f t="shared" si="22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6074.6</v>
      </c>
      <c r="AK15" s="20">
        <v>319.3</v>
      </c>
      <c r="AL15" s="20">
        <f t="shared" si="12"/>
        <v>5.256313172883812</v>
      </c>
      <c r="AM15" s="21">
        <v>1809.6</v>
      </c>
      <c r="AN15" s="20">
        <v>302.1</v>
      </c>
      <c r="AO15" s="20">
        <f t="shared" si="13"/>
        <v>16.69429708222812</v>
      </c>
      <c r="AP15" s="21"/>
      <c r="AQ15" s="20"/>
      <c r="AR15" s="20" t="e">
        <f t="shared" si="14"/>
        <v>#DIV/0!</v>
      </c>
      <c r="AS15" s="23">
        <v>7722.4</v>
      </c>
      <c r="AT15" s="23">
        <v>356.1</v>
      </c>
      <c r="AU15" s="23">
        <f t="shared" si="15"/>
        <v>4.611260747954004</v>
      </c>
      <c r="AV15" s="25">
        <v>1309.5</v>
      </c>
      <c r="AW15" s="23">
        <v>130.9</v>
      </c>
      <c r="AX15" s="23">
        <f t="shared" si="16"/>
        <v>9.996181748759069</v>
      </c>
      <c r="AY15" s="24">
        <v>1307.5</v>
      </c>
      <c r="AZ15" s="23">
        <v>130.9</v>
      </c>
      <c r="BA15" s="23">
        <f t="shared" si="1"/>
        <v>10.011472275334608</v>
      </c>
      <c r="BB15" s="23">
        <v>4088.5</v>
      </c>
      <c r="BC15" s="23"/>
      <c r="BD15" s="23">
        <f t="shared" si="17"/>
        <v>0</v>
      </c>
      <c r="BE15" s="24">
        <v>1223.2</v>
      </c>
      <c r="BF15" s="23">
        <v>34.8</v>
      </c>
      <c r="BG15" s="23">
        <f t="shared" si="18"/>
        <v>2.844996729888816</v>
      </c>
      <c r="BH15" s="24">
        <v>977.9</v>
      </c>
      <c r="BI15" s="23">
        <v>186.4</v>
      </c>
      <c r="BJ15" s="23">
        <f t="shared" si="19"/>
        <v>19.061253706922997</v>
      </c>
      <c r="BK15" s="23"/>
      <c r="BL15" s="23">
        <f t="shared" si="2"/>
        <v>36.5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10624.6</v>
      </c>
      <c r="D16" s="20">
        <f t="shared" si="4"/>
        <v>346.7</v>
      </c>
      <c r="E16" s="20">
        <f t="shared" si="5"/>
        <v>3.263181672721796</v>
      </c>
      <c r="F16" s="21">
        <v>979.1</v>
      </c>
      <c r="G16" s="20">
        <v>83</v>
      </c>
      <c r="H16" s="20">
        <f t="shared" si="6"/>
        <v>8.47717291390052</v>
      </c>
      <c r="I16" s="21">
        <v>19.5</v>
      </c>
      <c r="J16" s="20">
        <v>-2.1</v>
      </c>
      <c r="K16" s="20">
        <f t="shared" si="0"/>
        <v>-10.76923076923077</v>
      </c>
      <c r="L16" s="27"/>
      <c r="M16" s="20"/>
      <c r="N16" s="20" t="e">
        <f t="shared" si="7"/>
        <v>#DIV/0!</v>
      </c>
      <c r="O16" s="27">
        <v>45</v>
      </c>
      <c r="P16" s="20">
        <v>0.2</v>
      </c>
      <c r="Q16" s="20">
        <f t="shared" si="8"/>
        <v>0.4444444444444444</v>
      </c>
      <c r="R16" s="27">
        <v>339.5</v>
      </c>
      <c r="S16" s="20">
        <v>5.7</v>
      </c>
      <c r="T16" s="20">
        <f t="shared" si="21"/>
        <v>1.678939617083947</v>
      </c>
      <c r="U16" s="20"/>
      <c r="V16" s="20"/>
      <c r="W16" s="20" t="e">
        <f t="shared" si="9"/>
        <v>#DIV/0!</v>
      </c>
      <c r="X16" s="27">
        <v>43</v>
      </c>
      <c r="Y16" s="20"/>
      <c r="Z16" s="20">
        <f t="shared" si="10"/>
        <v>0</v>
      </c>
      <c r="AA16" s="27">
        <v>40</v>
      </c>
      <c r="AB16" s="20"/>
      <c r="AC16" s="20">
        <f t="shared" si="22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9645.5</v>
      </c>
      <c r="AK16" s="20">
        <v>263.7</v>
      </c>
      <c r="AL16" s="20">
        <f t="shared" si="12"/>
        <v>2.733917370794671</v>
      </c>
      <c r="AM16" s="21">
        <v>1476.7</v>
      </c>
      <c r="AN16" s="20">
        <v>246.5</v>
      </c>
      <c r="AO16" s="20">
        <f t="shared" si="13"/>
        <v>16.69262544863547</v>
      </c>
      <c r="AP16" s="21"/>
      <c r="AQ16" s="20"/>
      <c r="AR16" s="20" t="e">
        <f t="shared" si="14"/>
        <v>#DIV/0!</v>
      </c>
      <c r="AS16" s="23">
        <v>10624.5</v>
      </c>
      <c r="AT16" s="23">
        <v>268.6</v>
      </c>
      <c r="AU16" s="23">
        <f t="shared" si="15"/>
        <v>2.528118970304485</v>
      </c>
      <c r="AV16" s="25">
        <v>1212.3</v>
      </c>
      <c r="AW16" s="23">
        <v>103.3</v>
      </c>
      <c r="AX16" s="23">
        <f t="shared" si="16"/>
        <v>8.520993153509858</v>
      </c>
      <c r="AY16" s="24">
        <v>1210.3</v>
      </c>
      <c r="AZ16" s="23">
        <v>103.3</v>
      </c>
      <c r="BA16" s="23">
        <f t="shared" si="1"/>
        <v>8.535073948607783</v>
      </c>
      <c r="BB16" s="23">
        <v>2982.2</v>
      </c>
      <c r="BC16" s="23"/>
      <c r="BD16" s="23">
        <f t="shared" si="17"/>
        <v>0</v>
      </c>
      <c r="BE16" s="24">
        <v>5535</v>
      </c>
      <c r="BF16" s="23">
        <v>10</v>
      </c>
      <c r="BG16" s="23">
        <f t="shared" si="18"/>
        <v>0.18066847335140018</v>
      </c>
      <c r="BH16" s="24">
        <v>771.7</v>
      </c>
      <c r="BI16" s="23">
        <v>144.5</v>
      </c>
      <c r="BJ16" s="23">
        <f t="shared" si="19"/>
        <v>18.72489309317092</v>
      </c>
      <c r="BK16" s="23"/>
      <c r="BL16" s="23">
        <f t="shared" si="2"/>
        <v>78.09999999999997</v>
      </c>
      <c r="BM16" s="23" t="e">
        <f t="shared" si="20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5392</v>
      </c>
      <c r="D17" s="20">
        <f t="shared" si="4"/>
        <v>357.2</v>
      </c>
      <c r="E17" s="20">
        <f t="shared" si="5"/>
        <v>6.624629080118694</v>
      </c>
      <c r="F17" s="21">
        <v>1165.3</v>
      </c>
      <c r="G17" s="20">
        <v>69.5</v>
      </c>
      <c r="H17" s="20">
        <f t="shared" si="6"/>
        <v>5.964129408735948</v>
      </c>
      <c r="I17" s="21">
        <v>55</v>
      </c>
      <c r="J17" s="20">
        <v>6</v>
      </c>
      <c r="K17" s="20">
        <f t="shared" si="0"/>
        <v>10.909090909090908</v>
      </c>
      <c r="L17" s="27"/>
      <c r="M17" s="20"/>
      <c r="N17" s="20" t="e">
        <f t="shared" si="7"/>
        <v>#DIV/0!</v>
      </c>
      <c r="O17" s="27">
        <v>130</v>
      </c>
      <c r="P17" s="20">
        <v>1.6</v>
      </c>
      <c r="Q17" s="20">
        <f t="shared" si="8"/>
        <v>1.2307692307692308</v>
      </c>
      <c r="R17" s="27">
        <v>355</v>
      </c>
      <c r="S17" s="20">
        <v>13.9</v>
      </c>
      <c r="T17" s="20">
        <f t="shared" si="21"/>
        <v>3.915492957746479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1.6</v>
      </c>
      <c r="AC17" s="20">
        <f t="shared" si="22"/>
        <v>4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4226.7</v>
      </c>
      <c r="AK17" s="20">
        <v>287.7</v>
      </c>
      <c r="AL17" s="20">
        <f t="shared" si="12"/>
        <v>6.806728653559515</v>
      </c>
      <c r="AM17" s="21">
        <v>1476.4</v>
      </c>
      <c r="AN17" s="20">
        <v>246.5</v>
      </c>
      <c r="AO17" s="20">
        <f t="shared" si="13"/>
        <v>16.696017339474395</v>
      </c>
      <c r="AP17" s="21"/>
      <c r="AQ17" s="20"/>
      <c r="AR17" s="20" t="e">
        <f t="shared" si="14"/>
        <v>#DIV/0!</v>
      </c>
      <c r="AS17" s="23">
        <v>5392</v>
      </c>
      <c r="AT17" s="23">
        <v>240.4</v>
      </c>
      <c r="AU17" s="23">
        <f t="shared" si="15"/>
        <v>4.458456973293769</v>
      </c>
      <c r="AV17" s="25">
        <v>1153.4</v>
      </c>
      <c r="AW17" s="23">
        <v>77.6</v>
      </c>
      <c r="AX17" s="23">
        <f t="shared" si="16"/>
        <v>6.727934801456562</v>
      </c>
      <c r="AY17" s="24">
        <v>1151.4</v>
      </c>
      <c r="AZ17" s="23">
        <v>77.6</v>
      </c>
      <c r="BA17" s="23">
        <f t="shared" si="1"/>
        <v>6.739621330554107</v>
      </c>
      <c r="BB17" s="23">
        <v>1361.2</v>
      </c>
      <c r="BC17" s="23"/>
      <c r="BD17" s="23">
        <f t="shared" si="17"/>
        <v>0</v>
      </c>
      <c r="BE17" s="24">
        <v>1569</v>
      </c>
      <c r="BF17" s="23">
        <v>25</v>
      </c>
      <c r="BG17" s="23">
        <f t="shared" si="18"/>
        <v>1.5933715742511154</v>
      </c>
      <c r="BH17" s="24">
        <v>809</v>
      </c>
      <c r="BI17" s="23">
        <v>127</v>
      </c>
      <c r="BJ17" s="23">
        <f t="shared" si="19"/>
        <v>15.698393077873918</v>
      </c>
      <c r="BK17" s="23"/>
      <c r="BL17" s="23">
        <f t="shared" si="2"/>
        <v>116.79999999999998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9071.5</v>
      </c>
      <c r="D18" s="20">
        <f t="shared" si="4"/>
        <v>456.3</v>
      </c>
      <c r="E18" s="20">
        <f t="shared" si="5"/>
        <v>5.0300391335501295</v>
      </c>
      <c r="F18" s="21">
        <v>1452.4</v>
      </c>
      <c r="G18" s="20">
        <v>81.2</v>
      </c>
      <c r="H18" s="20">
        <f t="shared" si="6"/>
        <v>5.590746350867529</v>
      </c>
      <c r="I18" s="21">
        <v>42</v>
      </c>
      <c r="J18" s="20">
        <v>4.3</v>
      </c>
      <c r="K18" s="20">
        <f t="shared" si="0"/>
        <v>10.238095238095237</v>
      </c>
      <c r="L18" s="27">
        <v>6</v>
      </c>
      <c r="M18" s="20"/>
      <c r="N18" s="20">
        <f t="shared" si="7"/>
        <v>0</v>
      </c>
      <c r="O18" s="27">
        <v>117</v>
      </c>
      <c r="P18" s="20">
        <v>2.1</v>
      </c>
      <c r="Q18" s="20">
        <f t="shared" si="8"/>
        <v>1.7948717948717952</v>
      </c>
      <c r="R18" s="27">
        <v>391</v>
      </c>
      <c r="S18" s="20">
        <v>17.8</v>
      </c>
      <c r="T18" s="20">
        <f t="shared" si="21"/>
        <v>4.552429667519182</v>
      </c>
      <c r="U18" s="20"/>
      <c r="V18" s="20"/>
      <c r="W18" s="20" t="e">
        <f t="shared" si="9"/>
        <v>#DIV/0!</v>
      </c>
      <c r="X18" s="27">
        <v>250</v>
      </c>
      <c r="Y18" s="20">
        <v>3.3</v>
      </c>
      <c r="Z18" s="20">
        <f t="shared" si="10"/>
        <v>1.32</v>
      </c>
      <c r="AA18" s="27">
        <v>17</v>
      </c>
      <c r="AB18" s="20">
        <v>3.3</v>
      </c>
      <c r="AC18" s="20">
        <f t="shared" si="22"/>
        <v>19.41176470588235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7619.1</v>
      </c>
      <c r="AK18" s="20">
        <v>375.1</v>
      </c>
      <c r="AL18" s="20">
        <f t="shared" si="12"/>
        <v>4.923153653318633</v>
      </c>
      <c r="AM18" s="21">
        <v>2143.9</v>
      </c>
      <c r="AN18" s="20">
        <v>357.9</v>
      </c>
      <c r="AO18" s="20">
        <f t="shared" si="13"/>
        <v>16.693875647185035</v>
      </c>
      <c r="AP18" s="21"/>
      <c r="AQ18" s="20"/>
      <c r="AR18" s="20" t="e">
        <f t="shared" si="14"/>
        <v>#DIV/0!</v>
      </c>
      <c r="AS18" s="23">
        <v>9071.5</v>
      </c>
      <c r="AT18" s="23">
        <v>270</v>
      </c>
      <c r="AU18" s="23">
        <f t="shared" si="15"/>
        <v>2.9763545168935677</v>
      </c>
      <c r="AV18" s="25">
        <v>1342.4</v>
      </c>
      <c r="AW18" s="23">
        <v>116.7</v>
      </c>
      <c r="AX18" s="23">
        <f t="shared" si="16"/>
        <v>8.693384982121573</v>
      </c>
      <c r="AY18" s="24">
        <v>1340.4</v>
      </c>
      <c r="AZ18" s="23">
        <v>116.7</v>
      </c>
      <c r="BA18" s="23">
        <f t="shared" si="1"/>
        <v>8.706356311548792</v>
      </c>
      <c r="BB18" s="23">
        <v>4902.8</v>
      </c>
      <c r="BC18" s="23"/>
      <c r="BD18" s="23">
        <f t="shared" si="17"/>
        <v>0</v>
      </c>
      <c r="BE18" s="24">
        <v>1472.1</v>
      </c>
      <c r="BF18" s="23">
        <v>10.3</v>
      </c>
      <c r="BG18" s="23">
        <f t="shared" si="18"/>
        <v>0.6996807282113987</v>
      </c>
      <c r="BH18" s="24">
        <v>952.6</v>
      </c>
      <c r="BI18" s="23">
        <v>132</v>
      </c>
      <c r="BJ18" s="23">
        <f t="shared" si="19"/>
        <v>13.856812933025402</v>
      </c>
      <c r="BK18" s="23"/>
      <c r="BL18" s="23">
        <f t="shared" si="2"/>
        <v>186.3</v>
      </c>
      <c r="BM18" s="23" t="e">
        <f t="shared" si="20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3241.8</v>
      </c>
      <c r="D19" s="20">
        <f t="shared" si="4"/>
        <v>197.10000000000002</v>
      </c>
      <c r="E19" s="20">
        <f t="shared" si="5"/>
        <v>6.079955580233204</v>
      </c>
      <c r="F19" s="21">
        <v>620.4</v>
      </c>
      <c r="G19" s="20">
        <v>32.3</v>
      </c>
      <c r="H19" s="20">
        <f t="shared" si="6"/>
        <v>5.206318504190845</v>
      </c>
      <c r="I19" s="21">
        <v>11</v>
      </c>
      <c r="J19" s="20">
        <v>1.1</v>
      </c>
      <c r="K19" s="20">
        <f t="shared" si="0"/>
        <v>10</v>
      </c>
      <c r="L19" s="27">
        <v>5</v>
      </c>
      <c r="M19" s="20"/>
      <c r="N19" s="20">
        <f t="shared" si="7"/>
        <v>0</v>
      </c>
      <c r="O19" s="27">
        <v>40</v>
      </c>
      <c r="P19" s="20">
        <v>1.8</v>
      </c>
      <c r="Q19" s="20">
        <f t="shared" si="8"/>
        <v>4.5</v>
      </c>
      <c r="R19" s="27">
        <v>142</v>
      </c>
      <c r="S19" s="20">
        <v>5.1</v>
      </c>
      <c r="T19" s="20">
        <f t="shared" si="21"/>
        <v>3.591549295774648</v>
      </c>
      <c r="U19" s="20"/>
      <c r="V19" s="20"/>
      <c r="W19" s="20" t="e">
        <f t="shared" si="9"/>
        <v>#DIV/0!</v>
      </c>
      <c r="X19" s="27">
        <v>129</v>
      </c>
      <c r="Y19" s="20">
        <v>1.4</v>
      </c>
      <c r="Z19" s="20">
        <f t="shared" si="10"/>
        <v>1.0852713178294573</v>
      </c>
      <c r="AA19" s="27">
        <v>12</v>
      </c>
      <c r="AB19" s="20"/>
      <c r="AC19" s="20">
        <f t="shared" si="22"/>
        <v>0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2621.4</v>
      </c>
      <c r="AK19" s="20">
        <v>164.8</v>
      </c>
      <c r="AL19" s="20">
        <f t="shared" si="12"/>
        <v>6.286717021438926</v>
      </c>
      <c r="AM19" s="21">
        <v>884.2</v>
      </c>
      <c r="AN19" s="20">
        <v>147.6</v>
      </c>
      <c r="AO19" s="20">
        <f t="shared" si="13"/>
        <v>16.693055869712733</v>
      </c>
      <c r="AP19" s="21"/>
      <c r="AQ19" s="20"/>
      <c r="AR19" s="20" t="e">
        <f t="shared" si="14"/>
        <v>#DIV/0!</v>
      </c>
      <c r="AS19" s="23">
        <v>3241.9</v>
      </c>
      <c r="AT19" s="23">
        <v>186.5</v>
      </c>
      <c r="AU19" s="23">
        <f t="shared" si="15"/>
        <v>5.752799284370277</v>
      </c>
      <c r="AV19" s="25">
        <v>891.4</v>
      </c>
      <c r="AW19" s="23">
        <v>92</v>
      </c>
      <c r="AX19" s="23">
        <f t="shared" si="16"/>
        <v>10.32084361678259</v>
      </c>
      <c r="AY19" s="24">
        <v>889.4</v>
      </c>
      <c r="AZ19" s="23">
        <v>92</v>
      </c>
      <c r="BA19" s="23">
        <f t="shared" si="1"/>
        <v>10.34405217000225</v>
      </c>
      <c r="BB19" s="23">
        <v>640.7</v>
      </c>
      <c r="BC19" s="23"/>
      <c r="BD19" s="23">
        <f t="shared" si="17"/>
        <v>0</v>
      </c>
      <c r="BE19" s="24">
        <v>881.9</v>
      </c>
      <c r="BF19" s="23">
        <v>27</v>
      </c>
      <c r="BG19" s="23">
        <f t="shared" si="18"/>
        <v>3.061571606758136</v>
      </c>
      <c r="BH19" s="24">
        <v>704.4</v>
      </c>
      <c r="BI19" s="23">
        <v>54.6</v>
      </c>
      <c r="BJ19" s="23">
        <f t="shared" si="19"/>
        <v>7.7512776831345835</v>
      </c>
      <c r="BK19" s="23"/>
      <c r="BL19" s="23">
        <f t="shared" si="2"/>
        <v>10.600000000000023</v>
      </c>
      <c r="BM19" s="23" t="e">
        <f t="shared" si="20"/>
        <v>#DIV/0!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119535.3</v>
      </c>
      <c r="D20" s="20">
        <f t="shared" si="4"/>
        <v>5586.200000000001</v>
      </c>
      <c r="E20" s="22">
        <f>D20/C20*100</f>
        <v>4.673263881046018</v>
      </c>
      <c r="F20" s="22">
        <f>SUM(F10:F19)</f>
        <v>15216.399999999998</v>
      </c>
      <c r="G20" s="22">
        <f>SUM(G10:G19)</f>
        <v>1161.6</v>
      </c>
      <c r="H20" s="22">
        <f>G20/F20*100</f>
        <v>7.633868720590941</v>
      </c>
      <c r="I20" s="22">
        <f>SUM(I10:I19)</f>
        <v>1556.5</v>
      </c>
      <c r="J20" s="22">
        <f>SUM(J10:J19)</f>
        <v>236.60000000000002</v>
      </c>
      <c r="K20" s="20">
        <f t="shared" si="0"/>
        <v>15.200770960488278</v>
      </c>
      <c r="L20" s="22">
        <f>SUM(L10:L19)</f>
        <v>38.5</v>
      </c>
      <c r="M20" s="22">
        <f>SUM(M10:M19)</f>
        <v>2.8</v>
      </c>
      <c r="N20" s="22">
        <f>M20/L20*100</f>
        <v>7.2727272727272725</v>
      </c>
      <c r="O20" s="22">
        <f>SUM(O10:O19)</f>
        <v>1502</v>
      </c>
      <c r="P20" s="22">
        <f>SUM(P10:P19)</f>
        <v>89.4</v>
      </c>
      <c r="Q20" s="22">
        <f>P20/O20*100</f>
        <v>5.952063914780293</v>
      </c>
      <c r="R20" s="22">
        <f>SUM(R10:R19)</f>
        <v>4898.5</v>
      </c>
      <c r="S20" s="22">
        <f>SUM(S10:S19)</f>
        <v>241.4</v>
      </c>
      <c r="T20" s="22">
        <f>S20/R20*100</f>
        <v>4.928039195672144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47.699999999999996</v>
      </c>
      <c r="Z20" s="20">
        <f t="shared" si="10"/>
        <v>3.8099041533546325</v>
      </c>
      <c r="AA20" s="22">
        <f>SUM(AA10:AA19)</f>
        <v>154.3</v>
      </c>
      <c r="AB20" s="22">
        <f>SUM(AB10:AB19)</f>
        <v>13</v>
      </c>
      <c r="AC20" s="20">
        <f t="shared" si="22"/>
        <v>8.425145819831496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104318.90000000001</v>
      </c>
      <c r="AK20" s="22">
        <f>SUM(AK10:AK19)</f>
        <v>4424.6</v>
      </c>
      <c r="AL20" s="22">
        <f>AK20/AJ20*100</f>
        <v>4.241417422921446</v>
      </c>
      <c r="AM20" s="22">
        <f>SUM(AM10:AM19)</f>
        <v>22533.000000000004</v>
      </c>
      <c r="AN20" s="22">
        <f>SUM(AN10:AN19)</f>
        <v>3762</v>
      </c>
      <c r="AO20" s="22">
        <f>AN20/AM20*100</f>
        <v>16.695513247237383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119535.29999999999</v>
      </c>
      <c r="AT20" s="26">
        <f>SUM(AT10:AT19)</f>
        <v>3807.1</v>
      </c>
      <c r="AU20" s="26">
        <f>(AT20/AS20)*100</f>
        <v>3.1849169241219957</v>
      </c>
      <c r="AV20" s="26">
        <f>SUM(AV10:AV19)</f>
        <v>13372.099999999999</v>
      </c>
      <c r="AW20" s="26">
        <f>SUM(AW10:AW19)</f>
        <v>1138.5</v>
      </c>
      <c r="AX20" s="26">
        <f>AW20/AV20*100</f>
        <v>8.513995557915361</v>
      </c>
      <c r="AY20" s="26">
        <f>SUM(AY10:AY19)</f>
        <v>13304.099999999999</v>
      </c>
      <c r="AZ20" s="26">
        <f>SUM(AZ10:AZ19)</f>
        <v>1138.5</v>
      </c>
      <c r="BA20" s="26">
        <f t="shared" si="1"/>
        <v>8.557512345818207</v>
      </c>
      <c r="BB20" s="26">
        <f>SUM(BB10:BB19)</f>
        <v>37975.5</v>
      </c>
      <c r="BC20" s="26">
        <f>SUM(BC10:BC19)</f>
        <v>123.8</v>
      </c>
      <c r="BD20" s="26">
        <f>BC20/BB20*100</f>
        <v>0.32599965767402667</v>
      </c>
      <c r="BE20" s="26">
        <f>SUM(BE10:BE19)</f>
        <v>56510.5</v>
      </c>
      <c r="BF20" s="26">
        <f>SUM(BF10:BF19)</f>
        <v>963.5</v>
      </c>
      <c r="BG20" s="26">
        <f>BF20/BE20*100</f>
        <v>1.7049928774298582</v>
      </c>
      <c r="BH20" s="26">
        <f>SUM(BH10:BH19)</f>
        <v>8922.899999999998</v>
      </c>
      <c r="BI20" s="26">
        <f>SUM(BI10:BI19)</f>
        <v>1401.6999999999998</v>
      </c>
      <c r="BJ20" s="26">
        <f>BI20/BH20*100</f>
        <v>15.709018368467653</v>
      </c>
      <c r="BK20" s="22">
        <f>C20-AS20</f>
        <v>0</v>
      </c>
      <c r="BL20" s="26">
        <f>SUM(BL10:BL19)</f>
        <v>1779.1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Test</cp:lastModifiedBy>
  <cp:lastPrinted>2021-03-09T12:18:09Z</cp:lastPrinted>
  <dcterms:created xsi:type="dcterms:W3CDTF">2013-04-03T10:22:22Z</dcterms:created>
  <dcterms:modified xsi:type="dcterms:W3CDTF">2021-03-10T10:46:54Z</dcterms:modified>
  <cp:category/>
  <cp:version/>
  <cp:contentType/>
  <cp:contentStatus/>
</cp:coreProperties>
</file>