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<sst xmlns="http://schemas.openxmlformats.org/spreadsheetml/2006/main" count="104" uniqueCount="41">
  <si>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</si>
  <si>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</si>
  <si>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</si>
  <si>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</si>
  <si>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</si>
  <si>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</si>
  <si>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</si>
  <si>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</si>
  <si>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</si>
  <si>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</si>
  <si>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</si>
  <si>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</si>
  <si>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</si>
  <si>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</si>
  <si>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</si>
  <si>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</si>
  <si>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</si>
  <si>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</si>
  <si>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</si>
  <si>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</si>
  <si>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</si>
  <si>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</si>
  <si>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</si>
  <si>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</si>
  <si>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</si>
  <si>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</si>
  <si>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</si>
  <si>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</si>
  <si>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</si>
  <si>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</si>
  <si>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</si>
  <si>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</si>
  <si>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</si>
  <si>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</si>
  <si>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</si>
  <si>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</si>
  <si>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</si>
  <si>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</si>
  <si>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</si>
  <si>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</si>
  <si>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октября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</si>
</sst>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AJ20" sqref="AJ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20.2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7757.4</v>
      </c>
      <c r="D10" s="20">
        <f>G10+AK10</f>
        <v>4249.599999999999</v>
      </c>
      <c r="E10" s="20">
        <f>D10/C10*100</f>
        <v>54.78124113749452</v>
      </c>
      <c r="F10" s="21">
        <v>1503.6</v>
      </c>
      <c r="G10" s="20">
        <v>722.9</v>
      </c>
      <c r="H10" s="20">
        <f>G10/F10*100</f>
        <v>48.077946262303804</v>
      </c>
      <c r="I10" s="21">
        <v>24</v>
      </c>
      <c r="J10" s="20">
        <v>30.2</v>
      </c>
      <c r="K10" s="20">
        <f aca="true" t="shared" si="0" ref="K10:K20">J10/I10*100</f>
        <v>125.83333333333333</v>
      </c>
      <c r="L10" s="27"/>
      <c r="M10" s="20"/>
      <c r="N10" s="20" t="e">
        <f>M10/L10*100</f>
        <v>#DIV/0!</v>
      </c>
      <c r="O10" s="27">
        <v>105</v>
      </c>
      <c r="P10" s="20"/>
      <c r="Q10" s="20">
        <f>P10/O10*100</f>
        <v>0</v>
      </c>
      <c r="R10" s="27">
        <v>398</v>
      </c>
      <c r="S10" s="20">
        <v>48</v>
      </c>
      <c r="T10" s="20">
        <f>S10/R10*100</f>
        <v>12.060301507537687</v>
      </c>
      <c r="U10" s="20"/>
      <c r="V10" s="20"/>
      <c r="W10" s="20" t="e">
        <f>V10/U10*100</f>
        <v>#DIV/0!</v>
      </c>
      <c r="X10" s="27">
        <v>250</v>
      </c>
      <c r="Y10" s="20">
        <v>67.7</v>
      </c>
      <c r="Z10" s="20">
        <f>Y10/X10*100</f>
        <v>27.08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6253.8</v>
      </c>
      <c r="AK10" s="20">
        <v>3526.7</v>
      </c>
      <c r="AL10" s="20">
        <f>AK10/AJ10*100</f>
        <v>56.39291310882982</v>
      </c>
      <c r="AM10" s="21">
        <v>2493.9</v>
      </c>
      <c r="AN10" s="20">
        <v>1873.7</v>
      </c>
      <c r="AO10" s="20">
        <f>AN10/AM10*100</f>
        <v>75.13132042182926</v>
      </c>
      <c r="AP10" s="21"/>
      <c r="AQ10" s="20"/>
      <c r="AR10" s="20" t="e">
        <f>AQ10/AP10*100</f>
        <v>#DIV/0!</v>
      </c>
      <c r="AS10" s="23">
        <v>8099.5</v>
      </c>
      <c r="AT10" s="23">
        <v>3943.9</v>
      </c>
      <c r="AU10" s="23">
        <f>AT10/AS10*100</f>
        <v>48.693129205506516</v>
      </c>
      <c r="AV10" s="24">
        <v>1547.6</v>
      </c>
      <c r="AW10" s="23">
        <v>841.6</v>
      </c>
      <c r="AX10" s="23">
        <f>AW10/AV10*100</f>
        <v>54.380976996639966</v>
      </c>
      <c r="AY10" s="24">
        <v>1545.6</v>
      </c>
      <c r="AZ10" s="23">
        <v>841.6</v>
      </c>
      <c r="BA10" s="23">
        <f aca="true" t="shared" si="1" ref="BA10:BA20">AZ10/AY10*100</f>
        <v>54.45134575569358</v>
      </c>
      <c r="BB10" s="23">
        <v>2165.5</v>
      </c>
      <c r="BC10" s="23">
        <v>513.3</v>
      </c>
      <c r="BD10" s="23">
        <f>BC10/BB10*100</f>
        <v>23.703532671438467</v>
      </c>
      <c r="BE10" s="24">
        <v>3004.6</v>
      </c>
      <c r="BF10" s="23">
        <v>1658.3</v>
      </c>
      <c r="BG10" s="23">
        <f>BF10/BE10*100</f>
        <v>55.19203887372696</v>
      </c>
      <c r="BH10" s="24">
        <v>1257.9</v>
      </c>
      <c r="BI10" s="23">
        <v>864.3</v>
      </c>
      <c r="BJ10" s="23">
        <f>BI10/BH10*100</f>
        <v>68.70975435249224</v>
      </c>
      <c r="BK10" s="23">
        <f>AS10-C10</f>
        <v>342.10000000000036</v>
      </c>
      <c r="BL10" s="23">
        <f aca="true" t="shared" si="2" ref="BL10:BL19">D10-AT10</f>
        <v>305.69999999999936</v>
      </c>
      <c r="BM10" s="23">
        <f>BL10/BK10*100</f>
        <v>89.35983630517364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16518</v>
      </c>
      <c r="D11" s="20">
        <f aca="true" t="shared" si="4" ref="D11:D20">G11+AK11</f>
        <v>11796.7</v>
      </c>
      <c r="E11" s="20">
        <f aca="true" t="shared" si="5" ref="E11:E19">D11/C11*100</f>
        <v>71.41724179682771</v>
      </c>
      <c r="F11" s="21">
        <v>3020</v>
      </c>
      <c r="G11" s="20">
        <v>2614.1</v>
      </c>
      <c r="H11" s="20">
        <f aca="true" t="shared" si="6" ref="H11:H19">G11/F11*100</f>
        <v>86.55960264900662</v>
      </c>
      <c r="I11" s="21">
        <v>180</v>
      </c>
      <c r="J11" s="20">
        <v>132</v>
      </c>
      <c r="K11" s="20">
        <f t="shared" si="0"/>
        <v>73.33333333333333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-1.7</v>
      </c>
      <c r="Q11" s="20">
        <f aca="true" t="shared" si="8" ref="Q11:Q19">P11/O11*100</f>
        <v>-1.2592592592592593</v>
      </c>
      <c r="R11" s="27">
        <v>642</v>
      </c>
      <c r="S11" s="20">
        <v>82.4</v>
      </c>
      <c r="T11" s="20">
        <f>S11/R11*100</f>
        <v>12.834890965732088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36.4</v>
      </c>
      <c r="AC11" s="20">
        <f>AB11/AA11*100</f>
        <v>90.99999999999999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13498</v>
      </c>
      <c r="AK11" s="20">
        <v>9182.6</v>
      </c>
      <c r="AL11" s="20">
        <f aca="true" t="shared" si="12" ref="AL11:AL19">AK11/AJ11*100</f>
        <v>68.02933767965624</v>
      </c>
      <c r="AM11" s="21">
        <v>3027.7</v>
      </c>
      <c r="AN11" s="20">
        <v>2274.7</v>
      </c>
      <c r="AO11" s="20">
        <f aca="true" t="shared" si="13" ref="AO11:AO19">AN11/AM11*100</f>
        <v>75.1296363576312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16539.9</v>
      </c>
      <c r="AT11" s="23">
        <v>10833.1</v>
      </c>
      <c r="AU11" s="23">
        <f aca="true" t="shared" si="15" ref="AU11:AU19">AT11/AS11*100</f>
        <v>65.49676842060713</v>
      </c>
      <c r="AV11" s="25">
        <v>1590</v>
      </c>
      <c r="AW11" s="23">
        <v>990.7</v>
      </c>
      <c r="AX11" s="23">
        <f aca="true" t="shared" si="16" ref="AX11:AX19">AW11/AV11*100</f>
        <v>62.308176100628934</v>
      </c>
      <c r="AY11" s="24">
        <v>1588</v>
      </c>
      <c r="AZ11" s="23">
        <v>990.7</v>
      </c>
      <c r="BA11" s="23">
        <f t="shared" si="1"/>
        <v>62.38664987405542</v>
      </c>
      <c r="BB11" s="23">
        <v>6612.4</v>
      </c>
      <c r="BC11" s="23">
        <v>4468</v>
      </c>
      <c r="BD11" s="23">
        <f aca="true" t="shared" si="17" ref="BD11:BD19">BC11/BB11*100</f>
        <v>67.57001996249471</v>
      </c>
      <c r="BE11" s="24">
        <v>5698.5</v>
      </c>
      <c r="BF11" s="23">
        <v>3358</v>
      </c>
      <c r="BG11" s="23">
        <f aca="true" t="shared" si="18" ref="BG11:BG19">BF11/BE11*100</f>
        <v>58.92778801438975</v>
      </c>
      <c r="BH11" s="24">
        <v>1846.8</v>
      </c>
      <c r="BI11" s="23">
        <v>1455.2</v>
      </c>
      <c r="BJ11" s="23">
        <f aca="true" t="shared" si="19" ref="BJ11:BJ19">BI11/BH11*100</f>
        <v>78.79575481914664</v>
      </c>
      <c r="BK11" s="23">
        <f aca="true" t="shared" si="20" ref="BK11:BK19">AS11-C11</f>
        <v>21.900000000001455</v>
      </c>
      <c r="BL11" s="23">
        <f t="shared" si="2"/>
        <v>963.6000000000004</v>
      </c>
      <c r="BM11" s="23">
        <f aca="true" t="shared" si="21" ref="BM11:BM19">BL11/BK11*100</f>
        <v>4399.999999999709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30129.300000000003</v>
      </c>
      <c r="D12" s="20">
        <f t="shared" si="4"/>
        <v>5425.5</v>
      </c>
      <c r="E12" s="20">
        <f t="shared" si="5"/>
        <v>18.00738815704314</v>
      </c>
      <c r="F12" s="21">
        <v>1161.9</v>
      </c>
      <c r="G12" s="20">
        <v>693.5</v>
      </c>
      <c r="H12" s="20">
        <f t="shared" si="6"/>
        <v>59.6867200275411</v>
      </c>
      <c r="I12" s="21">
        <v>43</v>
      </c>
      <c r="J12" s="20">
        <v>36.7</v>
      </c>
      <c r="K12" s="20">
        <f t="shared" si="0"/>
        <v>85.34883720930233</v>
      </c>
      <c r="L12" s="27"/>
      <c r="M12" s="20"/>
      <c r="N12" s="20" t="e">
        <f t="shared" si="7"/>
        <v>#DIV/0!</v>
      </c>
      <c r="O12" s="27">
        <v>62</v>
      </c>
      <c r="P12" s="20">
        <v>7.7</v>
      </c>
      <c r="Q12" s="20">
        <f t="shared" si="8"/>
        <v>12.419354838709678</v>
      </c>
      <c r="R12" s="28">
        <v>430</v>
      </c>
      <c r="S12" s="20">
        <v>64.3</v>
      </c>
      <c r="T12" s="20">
        <f aca="true" t="shared" si="22" ref="T12:T19">S12/R12*100</f>
        <v>14.953488372093023</v>
      </c>
      <c r="U12" s="20"/>
      <c r="V12" s="20"/>
      <c r="W12" s="20" t="e">
        <f t="shared" si="9"/>
        <v>#DIV/0!</v>
      </c>
      <c r="X12" s="27">
        <v>40</v>
      </c>
      <c r="Y12" s="20">
        <v>72.1</v>
      </c>
      <c r="Z12" s="20">
        <f t="shared" si="10"/>
        <v>180.24999999999997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28967.4</v>
      </c>
      <c r="AK12" s="20">
        <v>4732</v>
      </c>
      <c r="AL12" s="20">
        <f t="shared" si="12"/>
        <v>16.335604852351263</v>
      </c>
      <c r="AM12" s="21">
        <v>1461.9</v>
      </c>
      <c r="AN12" s="20">
        <v>1098.3</v>
      </c>
      <c r="AO12" s="20">
        <f t="shared" si="13"/>
        <v>75.1282577467679</v>
      </c>
      <c r="AP12" s="21">
        <v>485.9</v>
      </c>
      <c r="AQ12" s="20">
        <v>485.9</v>
      </c>
      <c r="AR12" s="20">
        <f t="shared" si="14"/>
        <v>100</v>
      </c>
      <c r="AS12" s="23">
        <v>30263</v>
      </c>
      <c r="AT12" s="23">
        <v>5517.7</v>
      </c>
      <c r="AU12" s="23">
        <f t="shared" si="15"/>
        <v>18.232495126061526</v>
      </c>
      <c r="AV12" s="25">
        <v>1232.6</v>
      </c>
      <c r="AW12" s="23">
        <v>740.5</v>
      </c>
      <c r="AX12" s="23">
        <f t="shared" si="16"/>
        <v>60.076261560928124</v>
      </c>
      <c r="AY12" s="24">
        <v>1230.7</v>
      </c>
      <c r="AZ12" s="23">
        <v>740.5</v>
      </c>
      <c r="BA12" s="23">
        <f t="shared" si="1"/>
        <v>60.169009506784754</v>
      </c>
      <c r="BB12" s="23">
        <v>4126.6</v>
      </c>
      <c r="BC12" s="23">
        <v>3680.1</v>
      </c>
      <c r="BD12" s="23">
        <f t="shared" si="17"/>
        <v>89.17995444191344</v>
      </c>
      <c r="BE12" s="24">
        <v>23697.9</v>
      </c>
      <c r="BF12" s="23">
        <v>134</v>
      </c>
      <c r="BG12" s="23">
        <f t="shared" si="18"/>
        <v>0.5654509471303364</v>
      </c>
      <c r="BH12" s="24">
        <v>1082.2</v>
      </c>
      <c r="BI12" s="23">
        <v>895.8</v>
      </c>
      <c r="BJ12" s="23">
        <f t="shared" si="19"/>
        <v>82.77582701903529</v>
      </c>
      <c r="BK12" s="23">
        <f t="shared" si="20"/>
        <v>133.6999999999971</v>
      </c>
      <c r="BL12" s="23">
        <f t="shared" si="2"/>
        <v>-92.19999999999982</v>
      </c>
      <c r="BM12" s="23">
        <f t="shared" si="21"/>
        <v>-68.9603590127164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13097.199999999999</v>
      </c>
      <c r="D13" s="20">
        <f t="shared" si="4"/>
        <v>7419.099999999999</v>
      </c>
      <c r="E13" s="20">
        <f t="shared" si="5"/>
        <v>56.64645878508383</v>
      </c>
      <c r="F13" s="21">
        <v>1490.4</v>
      </c>
      <c r="G13" s="20">
        <v>763.9</v>
      </c>
      <c r="H13" s="20">
        <f t="shared" si="6"/>
        <v>51.25469672571121</v>
      </c>
      <c r="I13" s="21">
        <v>34</v>
      </c>
      <c r="J13" s="20">
        <v>29.7</v>
      </c>
      <c r="K13" s="20">
        <f t="shared" si="0"/>
        <v>87.3529411764706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-7.6</v>
      </c>
      <c r="Q13" s="20">
        <f t="shared" si="8"/>
        <v>-13.103448275862068</v>
      </c>
      <c r="R13" s="27">
        <v>455</v>
      </c>
      <c r="S13" s="20">
        <v>40</v>
      </c>
      <c r="T13" s="20">
        <f t="shared" si="22"/>
        <v>8.791208791208792</v>
      </c>
      <c r="U13" s="20"/>
      <c r="V13" s="20"/>
      <c r="W13" s="20" t="e">
        <f t="shared" si="9"/>
        <v>#DIV/0!</v>
      </c>
      <c r="X13" s="27">
        <v>38</v>
      </c>
      <c r="Y13" s="20">
        <v>11.9</v>
      </c>
      <c r="Z13" s="20">
        <f t="shared" si="10"/>
        <v>31.315789473684212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11606.8</v>
      </c>
      <c r="AK13" s="20">
        <v>6655.2</v>
      </c>
      <c r="AL13" s="20">
        <f t="shared" si="12"/>
        <v>57.33880139228729</v>
      </c>
      <c r="AM13" s="21">
        <v>1645.1</v>
      </c>
      <c r="AN13" s="20">
        <v>1236</v>
      </c>
      <c r="AO13" s="20">
        <f t="shared" si="13"/>
        <v>75.13221080785362</v>
      </c>
      <c r="AP13" s="21"/>
      <c r="AQ13" s="20"/>
      <c r="AR13" s="20" t="e">
        <f t="shared" si="14"/>
        <v>#DIV/0!</v>
      </c>
      <c r="AS13" s="23">
        <v>13448.2</v>
      </c>
      <c r="AT13" s="23">
        <v>7716.4</v>
      </c>
      <c r="AU13" s="23">
        <f t="shared" si="15"/>
        <v>57.37868264897904</v>
      </c>
      <c r="AV13" s="25">
        <v>1168.9</v>
      </c>
      <c r="AW13" s="23">
        <v>676</v>
      </c>
      <c r="AX13" s="23">
        <f t="shared" si="16"/>
        <v>57.8321498845068</v>
      </c>
      <c r="AY13" s="24">
        <v>1166.8</v>
      </c>
      <c r="AZ13" s="23">
        <v>676</v>
      </c>
      <c r="BA13" s="23">
        <f t="shared" si="1"/>
        <v>57.936235858759</v>
      </c>
      <c r="BB13" s="23">
        <v>6632.8</v>
      </c>
      <c r="BC13" s="23">
        <v>4594.8</v>
      </c>
      <c r="BD13" s="23">
        <f t="shared" si="17"/>
        <v>69.27391147026897</v>
      </c>
      <c r="BE13" s="24">
        <v>4708</v>
      </c>
      <c r="BF13" s="23">
        <v>1880.2</v>
      </c>
      <c r="BG13" s="23">
        <f t="shared" si="18"/>
        <v>39.93627867459643</v>
      </c>
      <c r="BH13" s="24">
        <v>814.2</v>
      </c>
      <c r="BI13" s="23">
        <v>495.9</v>
      </c>
      <c r="BJ13" s="23">
        <f t="shared" si="19"/>
        <v>60.90641120117907</v>
      </c>
      <c r="BK13" s="23">
        <f t="shared" si="20"/>
        <v>351.0000000000018</v>
      </c>
      <c r="BL13" s="23">
        <f t="shared" si="2"/>
        <v>-297.3000000000002</v>
      </c>
      <c r="BM13" s="23">
        <f>BL13/BK13*100</f>
        <v>-84.70085470085431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68878.5</v>
      </c>
      <c r="D14" s="20">
        <f t="shared" si="4"/>
        <v>19136.600000000002</v>
      </c>
      <c r="E14" s="20">
        <f t="shared" si="5"/>
        <v>27.78312535842099</v>
      </c>
      <c r="F14" s="21">
        <v>5532.2</v>
      </c>
      <c r="G14" s="20">
        <v>3784.9</v>
      </c>
      <c r="H14" s="20">
        <f t="shared" si="6"/>
        <v>68.41582010773291</v>
      </c>
      <c r="I14" s="21">
        <v>1120</v>
      </c>
      <c r="J14" s="20">
        <v>984</v>
      </c>
      <c r="K14" s="20">
        <f t="shared" si="0"/>
        <v>87.85714285714286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96.1</v>
      </c>
      <c r="Q14" s="20">
        <f t="shared" si="8"/>
        <v>13.347222222222221</v>
      </c>
      <c r="R14" s="27">
        <v>1250</v>
      </c>
      <c r="S14" s="20">
        <v>425.2</v>
      </c>
      <c r="T14" s="20">
        <f t="shared" si="22"/>
        <v>34.016000000000005</v>
      </c>
      <c r="U14" s="20"/>
      <c r="V14" s="20"/>
      <c r="W14" s="20" t="e">
        <f t="shared" si="9"/>
        <v>#DIV/0!</v>
      </c>
      <c r="X14" s="27">
        <v>72</v>
      </c>
      <c r="Y14" s="20">
        <v>87.8</v>
      </c>
      <c r="Z14" s="20">
        <f t="shared" si="10"/>
        <v>121.94444444444443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63346.3</v>
      </c>
      <c r="AK14" s="20">
        <v>15351.7</v>
      </c>
      <c r="AL14" s="20">
        <f t="shared" si="12"/>
        <v>24.234564607561925</v>
      </c>
      <c r="AM14" s="21">
        <v>6113.6</v>
      </c>
      <c r="AN14" s="20">
        <v>4593.1</v>
      </c>
      <c r="AO14" s="20">
        <f t="shared" si="13"/>
        <v>75.12922009945041</v>
      </c>
      <c r="AP14" s="21"/>
      <c r="AQ14" s="20"/>
      <c r="AR14" s="20" t="e">
        <f t="shared" si="14"/>
        <v>#DIV/0!</v>
      </c>
      <c r="AS14" s="23">
        <v>70411.2</v>
      </c>
      <c r="AT14" s="23">
        <v>18967.8</v>
      </c>
      <c r="AU14" s="23">
        <f t="shared" si="15"/>
        <v>26.9386120389938</v>
      </c>
      <c r="AV14" s="25">
        <v>2458.6</v>
      </c>
      <c r="AW14" s="23">
        <v>1603.6</v>
      </c>
      <c r="AX14" s="23">
        <f t="shared" si="16"/>
        <v>65.2241112828439</v>
      </c>
      <c r="AY14" s="24">
        <v>2353.2</v>
      </c>
      <c r="AZ14" s="23">
        <v>1498.2</v>
      </c>
      <c r="BA14" s="23">
        <f t="shared" si="1"/>
        <v>63.66649668536461</v>
      </c>
      <c r="BB14" s="23">
        <v>8700.9</v>
      </c>
      <c r="BC14" s="23">
        <v>6517.5</v>
      </c>
      <c r="BD14" s="23">
        <f t="shared" si="17"/>
        <v>74.9060442023239</v>
      </c>
      <c r="BE14" s="24">
        <v>57827</v>
      </c>
      <c r="BF14" s="23">
        <v>9811.2</v>
      </c>
      <c r="BG14" s="23">
        <f t="shared" si="18"/>
        <v>16.966468950490256</v>
      </c>
      <c r="BH14" s="24">
        <v>1197.6</v>
      </c>
      <c r="BI14" s="23">
        <v>878.6</v>
      </c>
      <c r="BJ14" s="23">
        <f t="shared" si="19"/>
        <v>73.36339345357382</v>
      </c>
      <c r="BK14" s="23">
        <f t="shared" si="20"/>
        <v>1532.699999999997</v>
      </c>
      <c r="BL14" s="23">
        <f t="shared" si="2"/>
        <v>168.8000000000029</v>
      </c>
      <c r="BM14" s="23">
        <f t="shared" si="21"/>
        <v>11.013244601031072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7070.099999999999</v>
      </c>
      <c r="D15" s="20">
        <f t="shared" si="4"/>
        <v>5119.7</v>
      </c>
      <c r="E15" s="20">
        <f t="shared" si="5"/>
        <v>72.41340292216518</v>
      </c>
      <c r="F15" s="21">
        <v>1713.7</v>
      </c>
      <c r="G15" s="20">
        <v>791.8</v>
      </c>
      <c r="H15" s="20">
        <f t="shared" si="6"/>
        <v>46.20411974091147</v>
      </c>
      <c r="I15" s="21">
        <v>28</v>
      </c>
      <c r="J15" s="20">
        <v>23.9</v>
      </c>
      <c r="K15" s="20">
        <f t="shared" si="0"/>
        <v>85.35714285714285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-4.5</v>
      </c>
      <c r="Q15" s="20">
        <f t="shared" si="8"/>
        <v>-5</v>
      </c>
      <c r="R15" s="27">
        <v>496</v>
      </c>
      <c r="S15" s="20">
        <v>58.9</v>
      </c>
      <c r="T15" s="20">
        <f t="shared" si="22"/>
        <v>11.875</v>
      </c>
      <c r="U15" s="20"/>
      <c r="V15" s="20"/>
      <c r="W15" s="20" t="e">
        <f t="shared" si="9"/>
        <v>#DIV/0!</v>
      </c>
      <c r="X15" s="27">
        <v>300</v>
      </c>
      <c r="Y15" s="20">
        <v>83.7</v>
      </c>
      <c r="Z15" s="20">
        <f t="shared" si="10"/>
        <v>27.900000000000002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5356.4</v>
      </c>
      <c r="AK15" s="20">
        <v>4327.9</v>
      </c>
      <c r="AL15" s="20">
        <f t="shared" si="12"/>
        <v>80.79867074901053</v>
      </c>
      <c r="AM15" s="21">
        <v>1809.6</v>
      </c>
      <c r="AN15" s="20">
        <v>1359.6</v>
      </c>
      <c r="AO15" s="20">
        <f t="shared" si="13"/>
        <v>75.13262599469496</v>
      </c>
      <c r="AP15" s="21"/>
      <c r="AQ15" s="20"/>
      <c r="AR15" s="20" t="e">
        <f t="shared" si="14"/>
        <v>#DIV/0!</v>
      </c>
      <c r="AS15" s="23">
        <v>7519.8</v>
      </c>
      <c r="AT15" s="23">
        <v>5240.6</v>
      </c>
      <c r="AU15" s="23">
        <f t="shared" si="15"/>
        <v>69.69068326285274</v>
      </c>
      <c r="AV15" s="25">
        <v>1423.3</v>
      </c>
      <c r="AW15" s="23">
        <v>902.7</v>
      </c>
      <c r="AX15" s="23">
        <f t="shared" si="16"/>
        <v>63.42303098433219</v>
      </c>
      <c r="AY15" s="24">
        <v>1421.3</v>
      </c>
      <c r="AZ15" s="23">
        <v>902.7</v>
      </c>
      <c r="BA15" s="23">
        <f t="shared" si="1"/>
        <v>63.51227749243651</v>
      </c>
      <c r="BB15" s="23">
        <v>3736.8</v>
      </c>
      <c r="BC15" s="23">
        <v>2548.5</v>
      </c>
      <c r="BD15" s="23">
        <f t="shared" si="17"/>
        <v>68.20006422607578</v>
      </c>
      <c r="BE15" s="24">
        <v>1277.7</v>
      </c>
      <c r="BF15" s="23">
        <v>1096.4</v>
      </c>
      <c r="BG15" s="23">
        <f t="shared" si="18"/>
        <v>85.81044063551695</v>
      </c>
      <c r="BH15" s="24">
        <v>977.9</v>
      </c>
      <c r="BI15" s="23">
        <v>625.8</v>
      </c>
      <c r="BJ15" s="23">
        <f t="shared" si="19"/>
        <v>63.99427344309234</v>
      </c>
      <c r="BK15" s="23">
        <f t="shared" si="20"/>
        <v>449.7000000000007</v>
      </c>
      <c r="BL15" s="23">
        <f t="shared" si="2"/>
        <v>-120.90000000000055</v>
      </c>
      <c r="BM15" s="23">
        <f t="shared" si="21"/>
        <v>-26.8845897264844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10253.5</v>
      </c>
      <c r="D16" s="20">
        <f t="shared" si="4"/>
        <v>7044.099999999999</v>
      </c>
      <c r="E16" s="20">
        <f t="shared" si="5"/>
        <v>68.69946847417955</v>
      </c>
      <c r="F16" s="21">
        <v>1448.6</v>
      </c>
      <c r="G16" s="20">
        <v>954.2</v>
      </c>
      <c r="H16" s="20">
        <f t="shared" si="6"/>
        <v>65.87049565097335</v>
      </c>
      <c r="I16" s="21">
        <v>19.5</v>
      </c>
      <c r="J16" s="20">
        <v>14.9</v>
      </c>
      <c r="K16" s="20">
        <f t="shared" si="0"/>
        <v>76.41025641025642</v>
      </c>
      <c r="L16" s="27"/>
      <c r="M16" s="20"/>
      <c r="N16" s="20" t="e">
        <f t="shared" si="7"/>
        <v>#DIV/0!</v>
      </c>
      <c r="O16" s="27">
        <v>45</v>
      </c>
      <c r="P16" s="20">
        <v>0.6</v>
      </c>
      <c r="Q16" s="20">
        <f t="shared" si="8"/>
        <v>1.3333333333333333</v>
      </c>
      <c r="R16" s="27">
        <v>339.5</v>
      </c>
      <c r="S16" s="20">
        <v>41.5</v>
      </c>
      <c r="T16" s="20">
        <f t="shared" si="22"/>
        <v>12.223858615611192</v>
      </c>
      <c r="U16" s="20"/>
      <c r="V16" s="20"/>
      <c r="W16" s="20" t="e">
        <f t="shared" si="9"/>
        <v>#DIV/0!</v>
      </c>
      <c r="X16" s="27">
        <v>43</v>
      </c>
      <c r="Y16" s="20">
        <v>40.4</v>
      </c>
      <c r="Z16" s="20">
        <f t="shared" si="10"/>
        <v>93.95348837209302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8804.9</v>
      </c>
      <c r="AK16" s="20">
        <v>6089.9</v>
      </c>
      <c r="AL16" s="20">
        <f t="shared" si="12"/>
        <v>69.16489681881679</v>
      </c>
      <c r="AM16" s="21">
        <v>1476.7</v>
      </c>
      <c r="AN16" s="20">
        <v>1109.4</v>
      </c>
      <c r="AO16" s="20">
        <f t="shared" si="13"/>
        <v>75.12697230310829</v>
      </c>
      <c r="AP16" s="21"/>
      <c r="AQ16" s="20"/>
      <c r="AR16" s="20" t="e">
        <f t="shared" si="14"/>
        <v>#DIV/0!</v>
      </c>
      <c r="AS16" s="23">
        <v>11301.3</v>
      </c>
      <c r="AT16" s="23">
        <v>7559.1</v>
      </c>
      <c r="AU16" s="23">
        <f t="shared" si="15"/>
        <v>66.88699530142551</v>
      </c>
      <c r="AV16" s="25">
        <v>1314.7</v>
      </c>
      <c r="AW16" s="23">
        <v>910.4</v>
      </c>
      <c r="AX16" s="23">
        <f t="shared" si="16"/>
        <v>69.24773712634061</v>
      </c>
      <c r="AY16" s="24">
        <v>1312.7</v>
      </c>
      <c r="AZ16" s="23">
        <v>910.4</v>
      </c>
      <c r="BA16" s="23">
        <f t="shared" si="1"/>
        <v>69.35324141083264</v>
      </c>
      <c r="BB16" s="23">
        <v>3245.2</v>
      </c>
      <c r="BC16" s="23">
        <v>2637.8</v>
      </c>
      <c r="BD16" s="23">
        <f t="shared" si="17"/>
        <v>81.28312584740542</v>
      </c>
      <c r="BE16" s="24">
        <v>5846</v>
      </c>
      <c r="BF16" s="23">
        <v>3294.1</v>
      </c>
      <c r="BG16" s="23">
        <f t="shared" si="18"/>
        <v>56.347930208689704</v>
      </c>
      <c r="BH16" s="24">
        <v>771.7</v>
      </c>
      <c r="BI16" s="23">
        <v>631</v>
      </c>
      <c r="BJ16" s="23">
        <f t="shared" si="19"/>
        <v>81.76752624076713</v>
      </c>
      <c r="BK16" s="23">
        <f t="shared" si="20"/>
        <v>1047.7999999999993</v>
      </c>
      <c r="BL16" s="23">
        <f t="shared" si="2"/>
        <v>-515.0000000000009</v>
      </c>
      <c r="BM16" s="23">
        <f t="shared" si="21"/>
        <v>-49.15060125978252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5777.799999999999</v>
      </c>
      <c r="D17" s="20">
        <f t="shared" si="4"/>
        <v>3024.7</v>
      </c>
      <c r="E17" s="20">
        <f t="shared" si="5"/>
        <v>52.35037557547856</v>
      </c>
      <c r="F17" s="21">
        <v>1501.4</v>
      </c>
      <c r="G17" s="20">
        <v>871.7</v>
      </c>
      <c r="H17" s="20">
        <f t="shared" si="6"/>
        <v>58.059144798188356</v>
      </c>
      <c r="I17" s="21">
        <v>55</v>
      </c>
      <c r="J17" s="20">
        <v>45.3</v>
      </c>
      <c r="K17" s="20">
        <f t="shared" si="0"/>
        <v>82.36363636363636</v>
      </c>
      <c r="L17" s="27"/>
      <c r="M17" s="20"/>
      <c r="N17" s="20" t="e">
        <f t="shared" si="7"/>
        <v>#DIV/0!</v>
      </c>
      <c r="O17" s="27">
        <v>130</v>
      </c>
      <c r="P17" s="20">
        <v>-6</v>
      </c>
      <c r="Q17" s="20">
        <f t="shared" si="8"/>
        <v>-4.615384615384616</v>
      </c>
      <c r="R17" s="27">
        <v>355</v>
      </c>
      <c r="S17" s="20">
        <v>39.5</v>
      </c>
      <c r="T17" s="20">
        <f t="shared" si="22"/>
        <v>11.126760563380282</v>
      </c>
      <c r="U17" s="20"/>
      <c r="V17" s="20"/>
      <c r="W17" s="20" t="e">
        <f t="shared" si="9"/>
        <v>#DIV/0!</v>
      </c>
      <c r="X17" s="27">
        <v>35</v>
      </c>
      <c r="Y17" s="20">
        <v>14.4</v>
      </c>
      <c r="Z17" s="20">
        <f t="shared" si="10"/>
        <v>41.14285714285714</v>
      </c>
      <c r="AA17" s="27">
        <v>40</v>
      </c>
      <c r="AB17" s="20">
        <v>13.9</v>
      </c>
      <c r="AC17" s="20">
        <f t="shared" si="23"/>
        <v>34.75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4276.4</v>
      </c>
      <c r="AK17" s="20">
        <v>2153</v>
      </c>
      <c r="AL17" s="20">
        <f t="shared" si="12"/>
        <v>50.34608549247031</v>
      </c>
      <c r="AM17" s="21">
        <v>1476.4</v>
      </c>
      <c r="AN17" s="20">
        <v>1109.2</v>
      </c>
      <c r="AO17" s="20">
        <f t="shared" si="13"/>
        <v>75.12869141154158</v>
      </c>
      <c r="AP17" s="21">
        <v>23.4</v>
      </c>
      <c r="AQ17" s="20">
        <v>23.4</v>
      </c>
      <c r="AR17" s="20">
        <f t="shared" si="14"/>
        <v>100</v>
      </c>
      <c r="AS17" s="23">
        <v>6005.5</v>
      </c>
      <c r="AT17" s="23">
        <v>2677.5</v>
      </c>
      <c r="AU17" s="23">
        <f t="shared" si="15"/>
        <v>44.584131213054704</v>
      </c>
      <c r="AV17" s="25">
        <v>1202.7</v>
      </c>
      <c r="AW17" s="23">
        <v>610.8</v>
      </c>
      <c r="AX17" s="23">
        <f t="shared" si="16"/>
        <v>50.78573210276877</v>
      </c>
      <c r="AY17" s="24">
        <v>1177.3</v>
      </c>
      <c r="AZ17" s="23">
        <v>587.4</v>
      </c>
      <c r="BA17" s="23">
        <f t="shared" si="1"/>
        <v>49.8938248534783</v>
      </c>
      <c r="BB17" s="23">
        <v>1467</v>
      </c>
      <c r="BC17" s="23">
        <v>700.8</v>
      </c>
      <c r="BD17" s="23">
        <f t="shared" si="17"/>
        <v>47.77096114519427</v>
      </c>
      <c r="BE17" s="24">
        <v>1933</v>
      </c>
      <c r="BF17" s="23">
        <v>723.1</v>
      </c>
      <c r="BG17" s="23">
        <f t="shared" si="18"/>
        <v>37.40817382307294</v>
      </c>
      <c r="BH17" s="24">
        <v>809</v>
      </c>
      <c r="BI17" s="23">
        <v>573.6</v>
      </c>
      <c r="BJ17" s="23">
        <f t="shared" si="19"/>
        <v>70.90234857849197</v>
      </c>
      <c r="BK17" s="23">
        <f t="shared" si="20"/>
        <v>227.70000000000073</v>
      </c>
      <c r="BL17" s="23">
        <f t="shared" si="2"/>
        <v>347.1999999999998</v>
      </c>
      <c r="BM17" s="23">
        <f t="shared" si="21"/>
        <v>152.48133509003017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10390.199999999999</v>
      </c>
      <c r="D18" s="20">
        <f t="shared" si="4"/>
        <v>6982</v>
      </c>
      <c r="E18" s="20">
        <f t="shared" si="5"/>
        <v>67.19793651710266</v>
      </c>
      <c r="F18" s="21">
        <v>1575.9</v>
      </c>
      <c r="G18" s="20">
        <v>880.5</v>
      </c>
      <c r="H18" s="20">
        <f t="shared" si="6"/>
        <v>55.87283457072149</v>
      </c>
      <c r="I18" s="21">
        <v>42</v>
      </c>
      <c r="J18" s="20">
        <v>20.6</v>
      </c>
      <c r="K18" s="20">
        <f t="shared" si="0"/>
        <v>49.04761904761905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-2</v>
      </c>
      <c r="Q18" s="20">
        <f t="shared" si="8"/>
        <v>-1.7094017094017095</v>
      </c>
      <c r="R18" s="27">
        <v>391</v>
      </c>
      <c r="S18" s="20">
        <v>53.8</v>
      </c>
      <c r="T18" s="20">
        <f t="shared" si="22"/>
        <v>13.759590792838875</v>
      </c>
      <c r="U18" s="20"/>
      <c r="V18" s="20"/>
      <c r="W18" s="20" t="e">
        <f t="shared" si="9"/>
        <v>#DIV/0!</v>
      </c>
      <c r="X18" s="27">
        <v>250</v>
      </c>
      <c r="Y18" s="20">
        <v>172.4</v>
      </c>
      <c r="Z18" s="20">
        <f t="shared" si="10"/>
        <v>68.96</v>
      </c>
      <c r="AA18" s="27">
        <v>17</v>
      </c>
      <c r="AB18" s="20">
        <v>14.9</v>
      </c>
      <c r="AC18" s="20">
        <f t="shared" si="23"/>
        <v>87.6470588235294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8814.3</v>
      </c>
      <c r="AK18" s="20">
        <v>6101.5</v>
      </c>
      <c r="AL18" s="20">
        <f t="shared" si="12"/>
        <v>69.22274031970775</v>
      </c>
      <c r="AM18" s="21">
        <v>2143.9</v>
      </c>
      <c r="AN18" s="20">
        <v>1610.7</v>
      </c>
      <c r="AO18" s="20">
        <f t="shared" si="13"/>
        <v>75.12943700732309</v>
      </c>
      <c r="AP18" s="21"/>
      <c r="AQ18" s="20"/>
      <c r="AR18" s="20" t="e">
        <f t="shared" si="14"/>
        <v>#DIV/0!</v>
      </c>
      <c r="AS18" s="23">
        <v>10877.1</v>
      </c>
      <c r="AT18" s="23">
        <v>7156.7</v>
      </c>
      <c r="AU18" s="23">
        <f t="shared" si="15"/>
        <v>65.796030191871</v>
      </c>
      <c r="AV18" s="25">
        <v>1468.9</v>
      </c>
      <c r="AW18" s="23">
        <v>835</v>
      </c>
      <c r="AX18" s="23">
        <f t="shared" si="16"/>
        <v>56.84525835659336</v>
      </c>
      <c r="AY18" s="24">
        <v>1466.9</v>
      </c>
      <c r="AZ18" s="23">
        <v>835</v>
      </c>
      <c r="BA18" s="23">
        <f t="shared" si="1"/>
        <v>56.92276228781784</v>
      </c>
      <c r="BB18" s="23">
        <v>6025.7</v>
      </c>
      <c r="BC18" s="23">
        <v>3940.7</v>
      </c>
      <c r="BD18" s="23">
        <f t="shared" si="17"/>
        <v>65.39821099623279</v>
      </c>
      <c r="BE18" s="24">
        <v>2057</v>
      </c>
      <c r="BF18" s="23">
        <v>1500.7</v>
      </c>
      <c r="BG18" s="23">
        <f t="shared" si="18"/>
        <v>72.95576081672338</v>
      </c>
      <c r="BH18" s="24">
        <v>1077.8</v>
      </c>
      <c r="BI18" s="23">
        <v>765.1</v>
      </c>
      <c r="BJ18" s="23">
        <f t="shared" si="19"/>
        <v>70.98719614028577</v>
      </c>
      <c r="BK18" s="23">
        <f t="shared" si="20"/>
        <v>486.90000000000146</v>
      </c>
      <c r="BL18" s="23">
        <f t="shared" si="2"/>
        <v>-174.69999999999982</v>
      </c>
      <c r="BM18" s="23">
        <f t="shared" si="21"/>
        <v>-35.88005750667474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5607.7</v>
      </c>
      <c r="D19" s="20">
        <f t="shared" si="4"/>
        <v>4035.7999999999997</v>
      </c>
      <c r="E19" s="20">
        <f t="shared" si="5"/>
        <v>71.96889990548709</v>
      </c>
      <c r="F19" s="21">
        <v>1002.8</v>
      </c>
      <c r="G19" s="20">
        <v>932.1</v>
      </c>
      <c r="H19" s="20">
        <f t="shared" si="6"/>
        <v>92.9497407259673</v>
      </c>
      <c r="I19" s="21">
        <v>11</v>
      </c>
      <c r="J19" s="20">
        <v>4.7</v>
      </c>
      <c r="K19" s="20">
        <f t="shared" si="0"/>
        <v>42.727272727272734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1.4</v>
      </c>
      <c r="Q19" s="20">
        <f t="shared" si="8"/>
        <v>3.4999999999999996</v>
      </c>
      <c r="R19" s="27">
        <v>142</v>
      </c>
      <c r="S19" s="20">
        <v>17.7</v>
      </c>
      <c r="T19" s="20">
        <f t="shared" si="22"/>
        <v>12.464788732394366</v>
      </c>
      <c r="U19" s="20"/>
      <c r="V19" s="20"/>
      <c r="W19" s="20" t="e">
        <f t="shared" si="9"/>
        <v>#DIV/0!</v>
      </c>
      <c r="X19" s="27">
        <v>129</v>
      </c>
      <c r="Y19" s="20">
        <v>93.6</v>
      </c>
      <c r="Z19" s="20">
        <f t="shared" si="10"/>
        <v>72.55813953488371</v>
      </c>
      <c r="AA19" s="27">
        <v>12</v>
      </c>
      <c r="AB19" s="20">
        <v>6.5</v>
      </c>
      <c r="AC19" s="20">
        <f t="shared" si="23"/>
        <v>54.166666666666664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4604.9</v>
      </c>
      <c r="AK19" s="20">
        <v>3103.7</v>
      </c>
      <c r="AL19" s="20">
        <f t="shared" si="12"/>
        <v>67.39994353840476</v>
      </c>
      <c r="AM19" s="21">
        <v>884.2</v>
      </c>
      <c r="AN19" s="20">
        <v>664.3</v>
      </c>
      <c r="AO19" s="20">
        <f t="shared" si="13"/>
        <v>75.13006107215561</v>
      </c>
      <c r="AP19" s="21"/>
      <c r="AQ19" s="20"/>
      <c r="AR19" s="20" t="e">
        <f t="shared" si="14"/>
        <v>#DIV/0!</v>
      </c>
      <c r="AS19" s="23">
        <v>5644.9</v>
      </c>
      <c r="AT19" s="23">
        <v>3593</v>
      </c>
      <c r="AU19" s="23">
        <f t="shared" si="15"/>
        <v>63.65037467448494</v>
      </c>
      <c r="AV19" s="25">
        <v>1006.1</v>
      </c>
      <c r="AW19" s="23">
        <v>675.8</v>
      </c>
      <c r="AX19" s="23">
        <f t="shared" si="16"/>
        <v>67.17026140542688</v>
      </c>
      <c r="AY19" s="24">
        <v>1004.1</v>
      </c>
      <c r="AZ19" s="23">
        <v>675.8</v>
      </c>
      <c r="BA19" s="23">
        <f t="shared" si="1"/>
        <v>67.30405338113734</v>
      </c>
      <c r="BB19" s="23">
        <v>2741</v>
      </c>
      <c r="BC19" s="23">
        <v>1182.2</v>
      </c>
      <c r="BD19" s="23">
        <f t="shared" si="17"/>
        <v>43.13024443633711</v>
      </c>
      <c r="BE19" s="24">
        <v>1069.8</v>
      </c>
      <c r="BF19" s="23">
        <v>1023.7</v>
      </c>
      <c r="BG19" s="23">
        <f t="shared" si="18"/>
        <v>95.6907833239858</v>
      </c>
      <c r="BH19" s="24">
        <v>704.4</v>
      </c>
      <c r="BI19" s="23">
        <v>650.9</v>
      </c>
      <c r="BJ19" s="23">
        <f t="shared" si="19"/>
        <v>92.40488358886995</v>
      </c>
      <c r="BK19" s="23">
        <f t="shared" si="20"/>
        <v>37.19999999999982</v>
      </c>
      <c r="BL19" s="23">
        <f t="shared" si="2"/>
        <v>442.7999999999997</v>
      </c>
      <c r="BM19" s="23">
        <f t="shared" si="21"/>
        <v>1190.3225806451665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175479.70000000004</v>
      </c>
      <c r="D20" s="20">
        <f t="shared" si="4"/>
        <v>74233.8</v>
      </c>
      <c r="E20" s="22">
        <f>D20/C20*100</f>
        <v>42.303354747016314</v>
      </c>
      <c r="F20" s="22">
        <f>SUM(F10:F19)</f>
        <v>19950.5</v>
      </c>
      <c r="G20" s="22">
        <f>SUM(G10:G19)</f>
        <v>13009.6</v>
      </c>
      <c r="H20" s="22">
        <f>G20/F20*100</f>
        <v>65.20939324828952</v>
      </c>
      <c r="I20" s="22">
        <f>SUM(I10:I19)</f>
        <v>1556.5</v>
      </c>
      <c r="J20" s="22">
        <f>SUM(J10:J19)</f>
        <v>1322</v>
      </c>
      <c r="K20" s="20">
        <f t="shared" si="0"/>
        <v>84.93414712495985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84</v>
      </c>
      <c r="Q20" s="22">
        <f>P20/O20*100</f>
        <v>5.59254327563249</v>
      </c>
      <c r="R20" s="22">
        <f>SUM(R10:R19)</f>
        <v>4898.5</v>
      </c>
      <c r="S20" s="22">
        <f>SUM(S10:S19)</f>
        <v>871.3</v>
      </c>
      <c r="T20" s="22">
        <f>S20/R20*100</f>
        <v>17.78707767683985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644</v>
      </c>
      <c r="Z20" s="20">
        <f t="shared" si="10"/>
        <v>51.43769968051119</v>
      </c>
      <c r="AA20" s="22">
        <f>SUM(AA10:AA19)</f>
        <v>154.3</v>
      </c>
      <c r="AB20" s="22">
        <f>SUM(AB10:AB19)</f>
        <v>83.6</v>
      </c>
      <c r="AC20" s="20">
        <f t="shared" si="23"/>
        <v>54.180168502916395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155529.19999999998</v>
      </c>
      <c r="AK20" s="22">
        <f>SUM(AK10:AK19)</f>
        <v>61224.2</v>
      </c>
      <c r="AL20" s="22">
        <f>AK20/AJ20*100</f>
        <v>39.365083855636115</v>
      </c>
      <c r="AM20" s="22">
        <f>SUM(AM10:AM19)</f>
        <v>22533.000000000004</v>
      </c>
      <c r="AN20" s="22">
        <f>SUM(AN10:AN19)</f>
        <v>16929</v>
      </c>
      <c r="AO20" s="22">
        <f>AN20/AM20*100</f>
        <v>75.12980961256822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180110.39999999997</v>
      </c>
      <c r="AT20" s="26">
        <f>SUM(AT10:AT19)</f>
        <v>73205.79999999999</v>
      </c>
      <c r="AU20" s="26">
        <f>(AT20/AS20)*100</f>
        <v>40.6449599801011</v>
      </c>
      <c r="AV20" s="26">
        <f>SUM(AV10:AV19)</f>
        <v>14413.400000000001</v>
      </c>
      <c r="AW20" s="26">
        <f>SUM(AW10:AW19)</f>
        <v>8787.099999999999</v>
      </c>
      <c r="AX20" s="26">
        <f>AW20/AV20*100</f>
        <v>60.96479664756406</v>
      </c>
      <c r="AY20" s="26">
        <f>SUM(AY10:AY19)</f>
        <v>14266.6</v>
      </c>
      <c r="AZ20" s="26">
        <f>SUM(AZ10:AZ19)</f>
        <v>8658.3</v>
      </c>
      <c r="BA20" s="26">
        <f t="shared" si="1"/>
        <v>60.68930228645928</v>
      </c>
      <c r="BB20" s="26">
        <f>SUM(BB10:BB19)</f>
        <v>45453.899999999994</v>
      </c>
      <c r="BC20" s="26">
        <f>SUM(BC10:BC19)</f>
        <v>30783.7</v>
      </c>
      <c r="BD20" s="26">
        <f>BC20/BB20*100</f>
        <v>67.7251016964441</v>
      </c>
      <c r="BE20" s="26">
        <f>SUM(BE10:BE19)</f>
        <v>107119.5</v>
      </c>
      <c r="BF20" s="26">
        <f>SUM(BF10:BF19)</f>
        <v>24479.7</v>
      </c>
      <c r="BG20" s="26">
        <f>BF20/BE20*100</f>
        <v>22.852701889011804</v>
      </c>
      <c r="BH20" s="26">
        <f>SUM(BH10:BH19)</f>
        <v>10539.499999999998</v>
      </c>
      <c r="BI20" s="26">
        <f>SUM(BI10:BI19)</f>
        <v>7836.200000000001</v>
      </c>
      <c r="BJ20" s="26">
        <f>BI20/BH20*100</f>
        <v>74.35077565349401</v>
      </c>
      <c r="BK20" s="22">
        <f>C20-AS20</f>
        <v>-4630.699999999924</v>
      </c>
      <c r="BL20" s="26">
        <f>SUM(BL10:BL19)</f>
        <v>1028.000000000001</v>
      </c>
      <c r="BM20" s="26">
        <f>BL20/BK20*100</f>
        <v>-22.199667436888973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HP</cp:lastModifiedBy>
  <cp:lastPrinted>2021-06-09T07:37:53Z</cp:lastPrinted>
  <dcterms:created xsi:type="dcterms:W3CDTF">2013-04-03T10:22:22Z</dcterms:created>
  <dcterms:modified xsi:type="dcterms:W3CDTF">2021-10-07T11:56:49Z</dcterms:modified>
  <cp:category/>
  <cp:version/>
  <cp:contentType/>
  <cp:contentStatus/>
</cp:coreProperties>
</file>