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<sst xmlns="http://schemas.openxmlformats.org/spreadsheetml/2006/main" count="104" uniqueCount="41">
  <si>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</si>
  <si>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</si>
  <si>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</si>
  <si>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</si>
  <si>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</si>
  <si>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</si>
  <si>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</si>
  <si>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</si>
  <si>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</si>
  <si>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</si>
  <si>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</si>
  <si>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</si>
  <si>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</si>
  <si>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</si>
  <si>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</si>
  <si>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</si>
  <si>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</si>
  <si>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</si>
  <si>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</si>
  <si>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</si>
  <si>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</si>
  <si>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</si>
  <si>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</si>
  <si>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</si>
  <si>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</si>
  <si>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</si>
  <si>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</si>
  <si>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</si>
  <si>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</si>
  <si>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</si>
  <si>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</si>
  <si>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</si>
  <si>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</si>
  <si>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</si>
  <si>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</si>
  <si>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</si>
  <si>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</si>
  <si>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</si>
  <si>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</si>
  <si>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</si>
  <si>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июля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</si>
</sst>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3">
      <pane xSplit="2" topLeftCell="C1" activePane="topRight" state="frozen"/>
      <selection pane="topLeft" activeCell="A1" sqref="A1"/>
      <selection pane="topRight" activeCell="BI16" sqref="BI16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7182</v>
      </c>
      <c r="D10" s="20">
        <f>G10+AK10</f>
        <v>1959.5</v>
      </c>
      <c r="E10" s="20">
        <f>D10/C10*100</f>
        <v>27.28348649401281</v>
      </c>
      <c r="F10" s="21">
        <v>1442.3</v>
      </c>
      <c r="G10" s="20">
        <v>441.4</v>
      </c>
      <c r="H10" s="20">
        <f>G10/F10*100</f>
        <v>30.603896554114957</v>
      </c>
      <c r="I10" s="21">
        <v>24</v>
      </c>
      <c r="J10" s="20">
        <v>19.6</v>
      </c>
      <c r="K10" s="20">
        <f aca="true" t="shared" si="0" ref="K10:K20">J10/I10*100</f>
        <v>81.66666666666667</v>
      </c>
      <c r="L10" s="27"/>
      <c r="M10" s="20"/>
      <c r="N10" s="20" t="e">
        <f>M10/L10*100</f>
        <v>#DIV/0!</v>
      </c>
      <c r="O10" s="27">
        <v>105</v>
      </c>
      <c r="P10" s="20">
        <v>5.2</v>
      </c>
      <c r="Q10" s="20">
        <f>P10/O10*100</f>
        <v>4.9523809523809526</v>
      </c>
      <c r="R10" s="27">
        <v>398</v>
      </c>
      <c r="S10" s="20">
        <v>30.8</v>
      </c>
      <c r="T10" s="20">
        <f>S10/R10*100</f>
        <v>7.738693467336684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5739.7</v>
      </c>
      <c r="AK10" s="20">
        <v>1518.1</v>
      </c>
      <c r="AL10" s="20">
        <f>AK10/AJ10*100</f>
        <v>26.44911754969772</v>
      </c>
      <c r="AM10" s="21">
        <v>2493.9</v>
      </c>
      <c r="AN10" s="20">
        <v>1249.1</v>
      </c>
      <c r="AO10" s="20">
        <f>AN10/AM10*100</f>
        <v>50.08621035326195</v>
      </c>
      <c r="AP10" s="21"/>
      <c r="AQ10" s="20"/>
      <c r="AR10" s="20" t="e">
        <f>AQ10/AP10*100</f>
        <v>#DIV/0!</v>
      </c>
      <c r="AS10" s="23">
        <v>7524.1</v>
      </c>
      <c r="AT10" s="23">
        <v>1544.1</v>
      </c>
      <c r="AU10" s="23">
        <f>AT10/AS10*100</f>
        <v>20.522055794048455</v>
      </c>
      <c r="AV10" s="24">
        <v>1463.3</v>
      </c>
      <c r="AW10" s="23">
        <v>461.4</v>
      </c>
      <c r="AX10" s="23">
        <f>AW10/AV10*100</f>
        <v>31.53146996514727</v>
      </c>
      <c r="AY10" s="24">
        <v>1461.3</v>
      </c>
      <c r="AZ10" s="23">
        <v>461.4</v>
      </c>
      <c r="BA10" s="23">
        <f aca="true" t="shared" si="1" ref="BA10:BA20">AZ10/AY10*100</f>
        <v>31.57462533360706</v>
      </c>
      <c r="BB10" s="23">
        <v>1677.2</v>
      </c>
      <c r="BC10" s="23">
        <v>346.5</v>
      </c>
      <c r="BD10" s="23">
        <f>BC10/BB10*100</f>
        <v>20.659432387312187</v>
      </c>
      <c r="BE10" s="24">
        <v>3002</v>
      </c>
      <c r="BF10" s="23">
        <v>181.6</v>
      </c>
      <c r="BG10" s="23">
        <f>BF10/BE10*100</f>
        <v>6.049300466355763</v>
      </c>
      <c r="BH10" s="24">
        <v>1257.9</v>
      </c>
      <c r="BI10" s="23">
        <v>513.2</v>
      </c>
      <c r="BJ10" s="23">
        <f>BI10/BH10*100</f>
        <v>40.79815565625248</v>
      </c>
      <c r="BK10" s="23">
        <f>AS10-C10</f>
        <v>342.10000000000036</v>
      </c>
      <c r="BL10" s="23">
        <f aca="true" t="shared" si="2" ref="BL10:BL19">D10-AT10</f>
        <v>415.4000000000001</v>
      </c>
      <c r="BM10" s="23">
        <f>BL10/BK10*100</f>
        <v>121.4264834843612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17039.2</v>
      </c>
      <c r="D11" s="20">
        <f aca="true" t="shared" si="4" ref="D11:D20">G11+AK11</f>
        <v>3700.5</v>
      </c>
      <c r="E11" s="20">
        <f aca="true" t="shared" si="5" ref="E11:E19">D11/C11*100</f>
        <v>21.717568899948354</v>
      </c>
      <c r="F11" s="21">
        <v>2858.4</v>
      </c>
      <c r="G11" s="20">
        <v>1852</v>
      </c>
      <c r="H11" s="20">
        <f aca="true" t="shared" si="6" ref="H11:H19">G11/F11*100</f>
        <v>64.7914917436328</v>
      </c>
      <c r="I11" s="21">
        <v>180</v>
      </c>
      <c r="J11" s="20">
        <v>81</v>
      </c>
      <c r="K11" s="20">
        <f t="shared" si="0"/>
        <v>45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6.2</v>
      </c>
      <c r="Q11" s="20">
        <f aca="true" t="shared" si="8" ref="Q11:Q19">P11/O11*100</f>
        <v>4.592592592592593</v>
      </c>
      <c r="R11" s="27">
        <v>642</v>
      </c>
      <c r="S11" s="20">
        <v>46.7</v>
      </c>
      <c r="T11" s="20">
        <f>S11/R11*100</f>
        <v>7.274143302180685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24.3</v>
      </c>
      <c r="AC11" s="20">
        <f>AB11/AA11*100</f>
        <v>60.75000000000001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14180.8</v>
      </c>
      <c r="AK11" s="20">
        <v>1848.5</v>
      </c>
      <c r="AL11" s="20">
        <f aca="true" t="shared" si="12" ref="AL11:AL19">AK11/AJ11*100</f>
        <v>13.035230734514275</v>
      </c>
      <c r="AM11" s="21">
        <v>3027.7</v>
      </c>
      <c r="AN11" s="20">
        <v>1516.4</v>
      </c>
      <c r="AO11" s="20">
        <f aca="true" t="shared" si="13" ref="AO11:AO19">AN11/AM11*100</f>
        <v>50.08422234699608</v>
      </c>
      <c r="AP11" s="21">
        <v>500</v>
      </c>
      <c r="AQ11" s="20"/>
      <c r="AR11" s="20">
        <f aca="true" t="shared" si="14" ref="AR11:AR19">AQ11/AP11*100</f>
        <v>0</v>
      </c>
      <c r="AS11" s="23">
        <v>17061</v>
      </c>
      <c r="AT11" s="23">
        <v>2294.1</v>
      </c>
      <c r="AU11" s="23">
        <f aca="true" t="shared" si="15" ref="AU11:AU19">AT11/AS11*100</f>
        <v>13.44645683136979</v>
      </c>
      <c r="AV11" s="25">
        <v>1500.9</v>
      </c>
      <c r="AW11" s="23">
        <v>571.8</v>
      </c>
      <c r="AX11" s="23">
        <f aca="true" t="shared" si="16" ref="AX11:AX19">AW11/AV11*100</f>
        <v>38.09714171497101</v>
      </c>
      <c r="AY11" s="24">
        <v>1498.9</v>
      </c>
      <c r="AZ11" s="23">
        <v>571.8</v>
      </c>
      <c r="BA11" s="23">
        <f t="shared" si="1"/>
        <v>38.14797518179998</v>
      </c>
      <c r="BB11" s="23">
        <v>6711.3</v>
      </c>
      <c r="BC11" s="23">
        <v>240</v>
      </c>
      <c r="BD11" s="23">
        <f aca="true" t="shared" si="17" ref="BD11:BD19">BC11/BB11*100</f>
        <v>3.5760582897501223</v>
      </c>
      <c r="BE11" s="24">
        <v>6208.2</v>
      </c>
      <c r="BF11" s="23">
        <v>205.6</v>
      </c>
      <c r="BG11" s="23">
        <f aca="true" t="shared" si="18" ref="BG11:BG19">BF11/BE11*100</f>
        <v>3.3117489771592408</v>
      </c>
      <c r="BH11" s="24">
        <v>1846.8</v>
      </c>
      <c r="BI11" s="23">
        <v>936.2</v>
      </c>
      <c r="BJ11" s="23">
        <f aca="true" t="shared" si="19" ref="BJ11:BJ19">BI11/BH11*100</f>
        <v>50.69309075157029</v>
      </c>
      <c r="BK11" s="23">
        <f aca="true" t="shared" si="20" ref="BK11:BK19">AS11-C11</f>
        <v>21.799999999999272</v>
      </c>
      <c r="BL11" s="23">
        <f t="shared" si="2"/>
        <v>1406.4</v>
      </c>
      <c r="BM11" s="23">
        <f aca="true" t="shared" si="21" ref="BM11:BM19">BL11/BK11*100</f>
        <v>6451.376146789206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30503.300000000003</v>
      </c>
      <c r="D12" s="20">
        <f t="shared" si="4"/>
        <v>1720.2</v>
      </c>
      <c r="E12" s="20">
        <f t="shared" si="5"/>
        <v>5.639389836509491</v>
      </c>
      <c r="F12" s="21">
        <v>959.9</v>
      </c>
      <c r="G12" s="20">
        <v>350</v>
      </c>
      <c r="H12" s="20">
        <f t="shared" si="6"/>
        <v>36.46213147202834</v>
      </c>
      <c r="I12" s="21">
        <v>43</v>
      </c>
      <c r="J12" s="20">
        <v>22.1</v>
      </c>
      <c r="K12" s="20">
        <f t="shared" si="0"/>
        <v>51.39534883720931</v>
      </c>
      <c r="L12" s="27"/>
      <c r="M12" s="20"/>
      <c r="N12" s="20" t="e">
        <f t="shared" si="7"/>
        <v>#DIV/0!</v>
      </c>
      <c r="O12" s="27">
        <v>62</v>
      </c>
      <c r="P12" s="20">
        <v>10.4</v>
      </c>
      <c r="Q12" s="20">
        <f t="shared" si="8"/>
        <v>16.7741935483871</v>
      </c>
      <c r="R12" s="28">
        <v>430</v>
      </c>
      <c r="S12" s="20">
        <v>35.8</v>
      </c>
      <c r="T12" s="20">
        <f aca="true" t="shared" si="22" ref="T12:T19">S12/R12*100</f>
        <v>8.325581395348838</v>
      </c>
      <c r="U12" s="20"/>
      <c r="V12" s="20"/>
      <c r="W12" s="20" t="e">
        <f t="shared" si="9"/>
        <v>#DIV/0!</v>
      </c>
      <c r="X12" s="27">
        <v>40</v>
      </c>
      <c r="Y12" s="20">
        <v>69.3</v>
      </c>
      <c r="Z12" s="20">
        <f t="shared" si="10"/>
        <v>173.25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29543.4</v>
      </c>
      <c r="AK12" s="20">
        <v>1370.2</v>
      </c>
      <c r="AL12" s="20">
        <f t="shared" si="12"/>
        <v>4.637922513996358</v>
      </c>
      <c r="AM12" s="21">
        <v>1461.9</v>
      </c>
      <c r="AN12" s="20">
        <v>732.2</v>
      </c>
      <c r="AO12" s="20">
        <f t="shared" si="13"/>
        <v>50.085505164511936</v>
      </c>
      <c r="AP12" s="21">
        <v>485.9</v>
      </c>
      <c r="AQ12" s="20">
        <v>485.9</v>
      </c>
      <c r="AR12" s="20">
        <f t="shared" si="14"/>
        <v>100</v>
      </c>
      <c r="AS12" s="23">
        <v>30637.1</v>
      </c>
      <c r="AT12" s="23">
        <v>1818.5</v>
      </c>
      <c r="AU12" s="23">
        <f t="shared" si="15"/>
        <v>5.9356140104644375</v>
      </c>
      <c r="AV12" s="25">
        <v>1170.2</v>
      </c>
      <c r="AW12" s="23">
        <v>421.3</v>
      </c>
      <c r="AX12" s="23">
        <f t="shared" si="16"/>
        <v>36.00239275337549</v>
      </c>
      <c r="AY12" s="24">
        <v>1168.2</v>
      </c>
      <c r="AZ12" s="23">
        <v>421.3</v>
      </c>
      <c r="BA12" s="23">
        <f t="shared" si="1"/>
        <v>36.06403013182674</v>
      </c>
      <c r="BB12" s="23">
        <v>4628.4</v>
      </c>
      <c r="BC12" s="23">
        <v>466.5</v>
      </c>
      <c r="BD12" s="23">
        <f t="shared" si="17"/>
        <v>10.079077002851959</v>
      </c>
      <c r="BE12" s="24">
        <v>23632.1</v>
      </c>
      <c r="BF12" s="23">
        <v>85.9</v>
      </c>
      <c r="BG12" s="23">
        <f t="shared" si="18"/>
        <v>0.3634886446824447</v>
      </c>
      <c r="BH12" s="24">
        <v>1082.6</v>
      </c>
      <c r="BI12" s="23">
        <v>800.7</v>
      </c>
      <c r="BJ12" s="23">
        <f t="shared" si="19"/>
        <v>73.96083502678738</v>
      </c>
      <c r="BK12" s="23">
        <f t="shared" si="20"/>
        <v>133.79999999999563</v>
      </c>
      <c r="BL12" s="23">
        <f t="shared" si="2"/>
        <v>-98.29999999999995</v>
      </c>
      <c r="BM12" s="23">
        <f t="shared" si="21"/>
        <v>-73.46786248131775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12291.199999999999</v>
      </c>
      <c r="D13" s="20">
        <f t="shared" si="4"/>
        <v>1618</v>
      </c>
      <c r="E13" s="20">
        <f t="shared" si="5"/>
        <v>13.163889612080187</v>
      </c>
      <c r="F13" s="21">
        <v>1490.4</v>
      </c>
      <c r="G13" s="20">
        <v>590.2</v>
      </c>
      <c r="H13" s="20">
        <f t="shared" si="6"/>
        <v>39.60010735373054</v>
      </c>
      <c r="I13" s="21">
        <v>34</v>
      </c>
      <c r="J13" s="20">
        <v>18</v>
      </c>
      <c r="K13" s="20">
        <f t="shared" si="0"/>
        <v>52.94117647058824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1.4</v>
      </c>
      <c r="Q13" s="20">
        <f t="shared" si="8"/>
        <v>2.413793103448276</v>
      </c>
      <c r="R13" s="27">
        <v>455</v>
      </c>
      <c r="S13" s="20">
        <v>23.6</v>
      </c>
      <c r="T13" s="20">
        <f t="shared" si="22"/>
        <v>5.186813186813187</v>
      </c>
      <c r="U13" s="20"/>
      <c r="V13" s="20"/>
      <c r="W13" s="20" t="e">
        <f t="shared" si="9"/>
        <v>#DIV/0!</v>
      </c>
      <c r="X13" s="27">
        <v>38</v>
      </c>
      <c r="Y13" s="20">
        <v>8.9</v>
      </c>
      <c r="Z13" s="20">
        <f t="shared" si="10"/>
        <v>23.42105263157895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10800.8</v>
      </c>
      <c r="AK13" s="20">
        <v>1027.8</v>
      </c>
      <c r="AL13" s="20">
        <f t="shared" si="12"/>
        <v>9.515961780608844</v>
      </c>
      <c r="AM13" s="21">
        <v>1645.1</v>
      </c>
      <c r="AN13" s="20">
        <v>824</v>
      </c>
      <c r="AO13" s="20">
        <f t="shared" si="13"/>
        <v>50.08814053856908</v>
      </c>
      <c r="AP13" s="21"/>
      <c r="AQ13" s="20"/>
      <c r="AR13" s="20" t="e">
        <f t="shared" si="14"/>
        <v>#DIV/0!</v>
      </c>
      <c r="AS13" s="23">
        <v>12642.1</v>
      </c>
      <c r="AT13" s="23">
        <v>1594.8</v>
      </c>
      <c r="AU13" s="23">
        <f t="shared" si="15"/>
        <v>12.614992762278417</v>
      </c>
      <c r="AV13" s="25">
        <v>1083</v>
      </c>
      <c r="AW13" s="23">
        <v>371.8</v>
      </c>
      <c r="AX13" s="23">
        <f t="shared" si="16"/>
        <v>34.33056325023084</v>
      </c>
      <c r="AY13" s="24">
        <v>1081</v>
      </c>
      <c r="AZ13" s="23">
        <v>371.8</v>
      </c>
      <c r="BA13" s="23">
        <f t="shared" si="1"/>
        <v>34.3940795559667</v>
      </c>
      <c r="BB13" s="23">
        <v>8153.7</v>
      </c>
      <c r="BC13" s="23">
        <v>274</v>
      </c>
      <c r="BD13" s="23">
        <f t="shared" si="17"/>
        <v>3.360437592749304</v>
      </c>
      <c r="BE13" s="24">
        <v>2467.5</v>
      </c>
      <c r="BF13" s="23">
        <v>463.9</v>
      </c>
      <c r="BG13" s="23">
        <f t="shared" si="18"/>
        <v>18.800405268490376</v>
      </c>
      <c r="BH13" s="24">
        <v>814.2</v>
      </c>
      <c r="BI13" s="23">
        <v>440.6</v>
      </c>
      <c r="BJ13" s="23">
        <f t="shared" si="19"/>
        <v>54.114468189634</v>
      </c>
      <c r="BK13" s="23">
        <f t="shared" si="20"/>
        <v>350.90000000000146</v>
      </c>
      <c r="BL13" s="23">
        <f t="shared" si="2"/>
        <v>23.200000000000045</v>
      </c>
      <c r="BM13" s="23">
        <f>BL13/BK13*100</f>
        <v>6.611570247933869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54136</v>
      </c>
      <c r="D14" s="20">
        <f t="shared" si="4"/>
        <v>10505.1</v>
      </c>
      <c r="E14" s="20">
        <f t="shared" si="5"/>
        <v>19.40501699423674</v>
      </c>
      <c r="F14" s="21">
        <v>4303.5</v>
      </c>
      <c r="G14" s="20">
        <v>2479</v>
      </c>
      <c r="H14" s="20">
        <f t="shared" si="6"/>
        <v>57.604275589636345</v>
      </c>
      <c r="I14" s="21">
        <v>1120</v>
      </c>
      <c r="J14" s="20">
        <v>604.3</v>
      </c>
      <c r="K14" s="20">
        <f t="shared" si="0"/>
        <v>53.95535714285714</v>
      </c>
      <c r="L14" s="27">
        <v>2</v>
      </c>
      <c r="M14" s="20">
        <v>1.3</v>
      </c>
      <c r="N14" s="20">
        <f t="shared" si="7"/>
        <v>65</v>
      </c>
      <c r="O14" s="27">
        <v>720</v>
      </c>
      <c r="P14" s="20">
        <v>85.3</v>
      </c>
      <c r="Q14" s="20">
        <f t="shared" si="8"/>
        <v>11.847222222222221</v>
      </c>
      <c r="R14" s="27">
        <v>1250</v>
      </c>
      <c r="S14" s="20">
        <v>301.8</v>
      </c>
      <c r="T14" s="20">
        <f t="shared" si="22"/>
        <v>24.144000000000002</v>
      </c>
      <c r="U14" s="20"/>
      <c r="V14" s="20"/>
      <c r="W14" s="20" t="e">
        <f t="shared" si="9"/>
        <v>#DIV/0!</v>
      </c>
      <c r="X14" s="27">
        <v>72</v>
      </c>
      <c r="Y14" s="20">
        <v>25.4</v>
      </c>
      <c r="Z14" s="20">
        <f t="shared" si="10"/>
        <v>35.27777777777777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49832.5</v>
      </c>
      <c r="AK14" s="20">
        <v>8026.1</v>
      </c>
      <c r="AL14" s="20">
        <f t="shared" si="12"/>
        <v>16.10615562133146</v>
      </c>
      <c r="AM14" s="21">
        <v>6113.6</v>
      </c>
      <c r="AN14" s="20">
        <v>3062.1</v>
      </c>
      <c r="AO14" s="20">
        <f t="shared" si="13"/>
        <v>50.086691965454065</v>
      </c>
      <c r="AP14" s="21"/>
      <c r="AQ14" s="20"/>
      <c r="AR14" s="20" t="e">
        <f t="shared" si="14"/>
        <v>#DIV/0!</v>
      </c>
      <c r="AS14" s="23">
        <v>55668.7</v>
      </c>
      <c r="AT14" s="23">
        <v>9432.2</v>
      </c>
      <c r="AU14" s="23">
        <f t="shared" si="15"/>
        <v>16.943452963694142</v>
      </c>
      <c r="AV14" s="25">
        <v>2378.8</v>
      </c>
      <c r="AW14" s="23">
        <v>917.2</v>
      </c>
      <c r="AX14" s="23">
        <f t="shared" si="16"/>
        <v>38.55725575920632</v>
      </c>
      <c r="AY14" s="24">
        <v>2223.4</v>
      </c>
      <c r="AZ14" s="23">
        <v>917.2</v>
      </c>
      <c r="BA14" s="23">
        <f t="shared" si="1"/>
        <v>41.25213636772511</v>
      </c>
      <c r="BB14" s="23">
        <v>7726.6</v>
      </c>
      <c r="BC14" s="23">
        <v>2918.4</v>
      </c>
      <c r="BD14" s="23">
        <f t="shared" si="17"/>
        <v>37.77081769471695</v>
      </c>
      <c r="BE14" s="24">
        <v>44038.4</v>
      </c>
      <c r="BF14" s="23">
        <v>4904.1</v>
      </c>
      <c r="BG14" s="23">
        <f t="shared" si="18"/>
        <v>11.135963159424502</v>
      </c>
      <c r="BH14" s="24">
        <v>1297.6</v>
      </c>
      <c r="BI14" s="23">
        <v>605</v>
      </c>
      <c r="BJ14" s="23">
        <f t="shared" si="19"/>
        <v>46.6245376078915</v>
      </c>
      <c r="BK14" s="23">
        <f t="shared" si="20"/>
        <v>1532.699999999997</v>
      </c>
      <c r="BL14" s="23">
        <f t="shared" si="2"/>
        <v>1072.8999999999996</v>
      </c>
      <c r="BM14" s="23">
        <f t="shared" si="21"/>
        <v>70.00065244340064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7725.900000000001</v>
      </c>
      <c r="D15" s="20">
        <f t="shared" si="4"/>
        <v>2434</v>
      </c>
      <c r="E15" s="20">
        <f t="shared" si="5"/>
        <v>31.5044201969997</v>
      </c>
      <c r="F15" s="21">
        <v>1647.8</v>
      </c>
      <c r="G15" s="20">
        <v>501.9</v>
      </c>
      <c r="H15" s="20">
        <f t="shared" si="6"/>
        <v>30.458793542905692</v>
      </c>
      <c r="I15" s="21">
        <v>28</v>
      </c>
      <c r="J15" s="20">
        <v>20</v>
      </c>
      <c r="K15" s="20">
        <f t="shared" si="0"/>
        <v>71.42857142857143</v>
      </c>
      <c r="L15" s="27">
        <v>4</v>
      </c>
      <c r="M15" s="20">
        <v>17.6</v>
      </c>
      <c r="N15" s="20">
        <f t="shared" si="7"/>
        <v>440.00000000000006</v>
      </c>
      <c r="O15" s="27">
        <v>90</v>
      </c>
      <c r="P15" s="20">
        <v>1.8</v>
      </c>
      <c r="Q15" s="20">
        <f t="shared" si="8"/>
        <v>2</v>
      </c>
      <c r="R15" s="27">
        <v>496</v>
      </c>
      <c r="S15" s="20">
        <v>32.7</v>
      </c>
      <c r="T15" s="20">
        <f t="shared" si="22"/>
        <v>6.592741935483872</v>
      </c>
      <c r="U15" s="20"/>
      <c r="V15" s="20"/>
      <c r="W15" s="20" t="e">
        <f t="shared" si="9"/>
        <v>#DIV/0!</v>
      </c>
      <c r="X15" s="27">
        <v>300</v>
      </c>
      <c r="Y15" s="20">
        <v>27.1</v>
      </c>
      <c r="Z15" s="20">
        <f t="shared" si="10"/>
        <v>9.033333333333333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6078.1</v>
      </c>
      <c r="AK15" s="20">
        <v>1932.1</v>
      </c>
      <c r="AL15" s="20">
        <f t="shared" si="12"/>
        <v>31.787894243266805</v>
      </c>
      <c r="AM15" s="21">
        <v>1809.6</v>
      </c>
      <c r="AN15" s="20">
        <v>906.4</v>
      </c>
      <c r="AO15" s="20">
        <f t="shared" si="13"/>
        <v>50.08841732979664</v>
      </c>
      <c r="AP15" s="21"/>
      <c r="AQ15" s="20"/>
      <c r="AR15" s="20" t="e">
        <f t="shared" si="14"/>
        <v>#DIV/0!</v>
      </c>
      <c r="AS15" s="23">
        <v>8175.6</v>
      </c>
      <c r="AT15" s="23">
        <v>2425.9</v>
      </c>
      <c r="AU15" s="23">
        <f t="shared" si="15"/>
        <v>29.672439943245756</v>
      </c>
      <c r="AV15" s="25">
        <v>1333</v>
      </c>
      <c r="AW15" s="23">
        <v>559.8</v>
      </c>
      <c r="AX15" s="23">
        <f t="shared" si="16"/>
        <v>41.99549887471868</v>
      </c>
      <c r="AY15" s="24">
        <v>1331</v>
      </c>
      <c r="AZ15" s="23">
        <v>559.8</v>
      </c>
      <c r="BA15" s="23">
        <f t="shared" si="1"/>
        <v>42.05860255447032</v>
      </c>
      <c r="BB15" s="23">
        <v>4366.6</v>
      </c>
      <c r="BC15" s="23">
        <v>314.4</v>
      </c>
      <c r="BD15" s="23">
        <f t="shared" si="17"/>
        <v>7.200109925342371</v>
      </c>
      <c r="BE15" s="24">
        <v>1374.5</v>
      </c>
      <c r="BF15" s="23">
        <v>1037</v>
      </c>
      <c r="BG15" s="23">
        <f t="shared" si="18"/>
        <v>75.44561658785013</v>
      </c>
      <c r="BH15" s="24">
        <v>977.9</v>
      </c>
      <c r="BI15" s="23">
        <v>478.5</v>
      </c>
      <c r="BJ15" s="23">
        <f t="shared" si="19"/>
        <v>48.93138357705287</v>
      </c>
      <c r="BK15" s="23">
        <f t="shared" si="20"/>
        <v>449.6999999999998</v>
      </c>
      <c r="BL15" s="23">
        <f t="shared" si="2"/>
        <v>8.099999999999909</v>
      </c>
      <c r="BM15" s="23">
        <f t="shared" si="21"/>
        <v>1.8012008005336695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10781.300000000001</v>
      </c>
      <c r="D16" s="20">
        <f t="shared" si="4"/>
        <v>1924.9</v>
      </c>
      <c r="E16" s="20">
        <f t="shared" si="5"/>
        <v>17.854062126088692</v>
      </c>
      <c r="F16" s="21">
        <v>1135.6</v>
      </c>
      <c r="G16" s="20">
        <v>398.5</v>
      </c>
      <c r="H16" s="20">
        <f t="shared" si="6"/>
        <v>35.09158154279676</v>
      </c>
      <c r="I16" s="21">
        <v>19.5</v>
      </c>
      <c r="J16" s="20">
        <v>9</v>
      </c>
      <c r="K16" s="20">
        <f t="shared" si="0"/>
        <v>46.15384615384615</v>
      </c>
      <c r="L16" s="27"/>
      <c r="M16" s="20"/>
      <c r="N16" s="20" t="e">
        <f t="shared" si="7"/>
        <v>#DIV/0!</v>
      </c>
      <c r="O16" s="27">
        <v>45</v>
      </c>
      <c r="P16" s="20">
        <v>1</v>
      </c>
      <c r="Q16" s="20">
        <f t="shared" si="8"/>
        <v>2.2222222222222223</v>
      </c>
      <c r="R16" s="27">
        <v>339.5</v>
      </c>
      <c r="S16" s="20">
        <v>23.3</v>
      </c>
      <c r="T16" s="20">
        <f t="shared" si="22"/>
        <v>6.863033873343152</v>
      </c>
      <c r="U16" s="20"/>
      <c r="V16" s="20"/>
      <c r="W16" s="20" t="e">
        <f t="shared" si="9"/>
        <v>#DIV/0!</v>
      </c>
      <c r="X16" s="27">
        <v>43</v>
      </c>
      <c r="Y16" s="20">
        <v>31.4</v>
      </c>
      <c r="Z16" s="20">
        <f t="shared" si="10"/>
        <v>73.02325581395348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9645.7</v>
      </c>
      <c r="AK16" s="20">
        <v>1526.4</v>
      </c>
      <c r="AL16" s="20">
        <f t="shared" si="12"/>
        <v>15.824667986771306</v>
      </c>
      <c r="AM16" s="21">
        <v>1476.7</v>
      </c>
      <c r="AN16" s="20">
        <v>739.6</v>
      </c>
      <c r="AO16" s="20">
        <f t="shared" si="13"/>
        <v>50.08464820207219</v>
      </c>
      <c r="AP16" s="21"/>
      <c r="AQ16" s="20"/>
      <c r="AR16" s="20" t="e">
        <f t="shared" si="14"/>
        <v>#DIV/0!</v>
      </c>
      <c r="AS16" s="23">
        <v>11829.1</v>
      </c>
      <c r="AT16" s="23">
        <v>1818.2</v>
      </c>
      <c r="AU16" s="23">
        <f t="shared" si="15"/>
        <v>15.370569189541047</v>
      </c>
      <c r="AV16" s="25">
        <v>1212.3</v>
      </c>
      <c r="AW16" s="23">
        <v>486.4</v>
      </c>
      <c r="AX16" s="23">
        <f t="shared" si="16"/>
        <v>40.12208199290605</v>
      </c>
      <c r="AY16" s="24">
        <v>1210.3</v>
      </c>
      <c r="AZ16" s="23">
        <v>486.4</v>
      </c>
      <c r="BA16" s="23">
        <f t="shared" si="1"/>
        <v>40.1883830455259</v>
      </c>
      <c r="BB16" s="23">
        <v>3288.1</v>
      </c>
      <c r="BC16" s="23">
        <v>902.4</v>
      </c>
      <c r="BD16" s="23">
        <f t="shared" si="17"/>
        <v>27.444420790121953</v>
      </c>
      <c r="BE16" s="24">
        <v>6433.3</v>
      </c>
      <c r="BF16" s="23">
        <v>40</v>
      </c>
      <c r="BG16" s="23">
        <f t="shared" si="18"/>
        <v>0.6217648796107752</v>
      </c>
      <c r="BH16" s="24">
        <v>771.7</v>
      </c>
      <c r="BI16" s="23">
        <v>329</v>
      </c>
      <c r="BJ16" s="23">
        <f t="shared" si="19"/>
        <v>42.63314759621614</v>
      </c>
      <c r="BK16" s="23">
        <f t="shared" si="20"/>
        <v>1047.7999999999993</v>
      </c>
      <c r="BL16" s="23">
        <f t="shared" si="2"/>
        <v>106.70000000000005</v>
      </c>
      <c r="BM16" s="23">
        <f t="shared" si="21"/>
        <v>10.183241076541336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5646</v>
      </c>
      <c r="D17" s="20">
        <f t="shared" si="4"/>
        <v>2136</v>
      </c>
      <c r="E17" s="20">
        <f t="shared" si="5"/>
        <v>37.83209351753454</v>
      </c>
      <c r="F17" s="21">
        <v>1395.6</v>
      </c>
      <c r="G17" s="20">
        <v>655.7</v>
      </c>
      <c r="H17" s="20">
        <f t="shared" si="6"/>
        <v>46.98337632559473</v>
      </c>
      <c r="I17" s="21">
        <v>55</v>
      </c>
      <c r="J17" s="20">
        <v>27.7</v>
      </c>
      <c r="K17" s="20">
        <f t="shared" si="0"/>
        <v>50.36363636363637</v>
      </c>
      <c r="L17" s="27"/>
      <c r="M17" s="20"/>
      <c r="N17" s="20" t="e">
        <f t="shared" si="7"/>
        <v>#DIV/0!</v>
      </c>
      <c r="O17" s="27">
        <v>130</v>
      </c>
      <c r="P17" s="20">
        <v>2</v>
      </c>
      <c r="Q17" s="20">
        <f t="shared" si="8"/>
        <v>1.5384615384615385</v>
      </c>
      <c r="R17" s="27">
        <v>355</v>
      </c>
      <c r="S17" s="20">
        <v>24</v>
      </c>
      <c r="T17" s="20">
        <f t="shared" si="22"/>
        <v>6.760563380281689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8.2</v>
      </c>
      <c r="AC17" s="20">
        <f t="shared" si="23"/>
        <v>20.5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4250.4</v>
      </c>
      <c r="AK17" s="20">
        <v>1480.3</v>
      </c>
      <c r="AL17" s="20">
        <f t="shared" si="12"/>
        <v>34.82731037078863</v>
      </c>
      <c r="AM17" s="21">
        <v>1476.4</v>
      </c>
      <c r="AN17" s="20">
        <v>739.5</v>
      </c>
      <c r="AO17" s="20">
        <f t="shared" si="13"/>
        <v>50.08805201842319</v>
      </c>
      <c r="AP17" s="21">
        <v>23.4</v>
      </c>
      <c r="AQ17" s="20">
        <v>23.4</v>
      </c>
      <c r="AR17" s="20">
        <f t="shared" si="14"/>
        <v>100</v>
      </c>
      <c r="AS17" s="23">
        <v>5873.7</v>
      </c>
      <c r="AT17" s="23">
        <v>1616.7</v>
      </c>
      <c r="AU17" s="23">
        <f t="shared" si="15"/>
        <v>27.52438837530007</v>
      </c>
      <c r="AV17" s="25">
        <v>1176.8</v>
      </c>
      <c r="AW17" s="23">
        <v>378.4</v>
      </c>
      <c r="AX17" s="23">
        <f t="shared" si="16"/>
        <v>32.15499660095173</v>
      </c>
      <c r="AY17" s="24">
        <v>1151.4</v>
      </c>
      <c r="AZ17" s="23">
        <v>378.4</v>
      </c>
      <c r="BA17" s="23">
        <f t="shared" si="1"/>
        <v>32.864339065485495</v>
      </c>
      <c r="BB17" s="23">
        <v>1361.2</v>
      </c>
      <c r="BC17" s="23">
        <v>700.8</v>
      </c>
      <c r="BD17" s="23">
        <f t="shared" si="17"/>
        <v>51.48398471936526</v>
      </c>
      <c r="BE17" s="24">
        <v>1933</v>
      </c>
      <c r="BF17" s="23">
        <v>94.1</v>
      </c>
      <c r="BG17" s="23">
        <f t="shared" si="18"/>
        <v>4.86808070356958</v>
      </c>
      <c r="BH17" s="24">
        <v>809</v>
      </c>
      <c r="BI17" s="23">
        <v>399.3</v>
      </c>
      <c r="BJ17" s="23">
        <f t="shared" si="19"/>
        <v>49.35723114956737</v>
      </c>
      <c r="BK17" s="23">
        <f t="shared" si="20"/>
        <v>227.69999999999982</v>
      </c>
      <c r="BL17" s="23">
        <f t="shared" si="2"/>
        <v>519.3</v>
      </c>
      <c r="BM17" s="23">
        <f t="shared" si="21"/>
        <v>228.06324110671952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10682.3</v>
      </c>
      <c r="D18" s="20">
        <f t="shared" si="4"/>
        <v>2589.6000000000004</v>
      </c>
      <c r="E18" s="20">
        <f t="shared" si="5"/>
        <v>24.241970362187924</v>
      </c>
      <c r="F18" s="21">
        <v>1452.4</v>
      </c>
      <c r="G18" s="20">
        <v>619.7</v>
      </c>
      <c r="H18" s="20">
        <f t="shared" si="6"/>
        <v>42.66730928118976</v>
      </c>
      <c r="I18" s="21">
        <v>42</v>
      </c>
      <c r="J18" s="20">
        <v>13</v>
      </c>
      <c r="K18" s="20">
        <f t="shared" si="0"/>
        <v>30.952380952380953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2.3</v>
      </c>
      <c r="Q18" s="20">
        <f t="shared" si="8"/>
        <v>1.9658119658119657</v>
      </c>
      <c r="R18" s="27">
        <v>391</v>
      </c>
      <c r="S18" s="20">
        <v>29.8</v>
      </c>
      <c r="T18" s="20">
        <f t="shared" si="22"/>
        <v>7.6214833759590785</v>
      </c>
      <c r="U18" s="20"/>
      <c r="V18" s="20"/>
      <c r="W18" s="20" t="e">
        <f t="shared" si="9"/>
        <v>#DIV/0!</v>
      </c>
      <c r="X18" s="27">
        <v>250</v>
      </c>
      <c r="Y18" s="20">
        <v>123.2</v>
      </c>
      <c r="Z18" s="20">
        <f t="shared" si="10"/>
        <v>49.28</v>
      </c>
      <c r="AA18" s="27">
        <v>17</v>
      </c>
      <c r="AB18" s="20">
        <v>9.9</v>
      </c>
      <c r="AC18" s="20">
        <f t="shared" si="23"/>
        <v>58.235294117647065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9229.9</v>
      </c>
      <c r="AK18" s="20">
        <v>1969.9</v>
      </c>
      <c r="AL18" s="20">
        <f t="shared" si="12"/>
        <v>21.342593094183037</v>
      </c>
      <c r="AM18" s="21">
        <v>2143.9</v>
      </c>
      <c r="AN18" s="20">
        <v>1073.8</v>
      </c>
      <c r="AO18" s="20">
        <f t="shared" si="13"/>
        <v>50.086291338215396</v>
      </c>
      <c r="AP18" s="21"/>
      <c r="AQ18" s="20"/>
      <c r="AR18" s="20" t="e">
        <f t="shared" si="14"/>
        <v>#DIV/0!</v>
      </c>
      <c r="AS18" s="23">
        <v>11169.2</v>
      </c>
      <c r="AT18" s="23">
        <v>2295.7</v>
      </c>
      <c r="AU18" s="23">
        <f t="shared" si="15"/>
        <v>20.553844500949037</v>
      </c>
      <c r="AV18" s="25">
        <v>1400.1</v>
      </c>
      <c r="AW18" s="23">
        <v>476.6</v>
      </c>
      <c r="AX18" s="23">
        <f t="shared" si="16"/>
        <v>34.040425683879725</v>
      </c>
      <c r="AY18" s="24">
        <v>1398.1</v>
      </c>
      <c r="AZ18" s="23">
        <v>476.6</v>
      </c>
      <c r="BA18" s="23">
        <f t="shared" si="1"/>
        <v>34.08912094986053</v>
      </c>
      <c r="BB18" s="23">
        <v>7029.3</v>
      </c>
      <c r="BC18" s="23">
        <v>1013.7</v>
      </c>
      <c r="BD18" s="23">
        <f t="shared" si="17"/>
        <v>14.421066109000897</v>
      </c>
      <c r="BE18" s="24">
        <v>1408</v>
      </c>
      <c r="BF18" s="23">
        <v>152.5</v>
      </c>
      <c r="BG18" s="23">
        <f t="shared" si="18"/>
        <v>10.830965909090908</v>
      </c>
      <c r="BH18" s="24">
        <v>1077.8</v>
      </c>
      <c r="BI18" s="23">
        <v>575.5</v>
      </c>
      <c r="BJ18" s="23">
        <f t="shared" si="19"/>
        <v>53.39580627203563</v>
      </c>
      <c r="BK18" s="23">
        <f t="shared" si="20"/>
        <v>486.90000000000146</v>
      </c>
      <c r="BL18" s="23">
        <f t="shared" si="2"/>
        <v>293.90000000000055</v>
      </c>
      <c r="BM18" s="23">
        <f t="shared" si="21"/>
        <v>60.361470527829056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4248.6</v>
      </c>
      <c r="D19" s="20">
        <f t="shared" si="4"/>
        <v>2553.2</v>
      </c>
      <c r="E19" s="20">
        <f t="shared" si="5"/>
        <v>60.095090147342646</v>
      </c>
      <c r="F19" s="21">
        <v>829.8</v>
      </c>
      <c r="G19" s="20">
        <v>596.9</v>
      </c>
      <c r="H19" s="20">
        <f t="shared" si="6"/>
        <v>71.93299590262714</v>
      </c>
      <c r="I19" s="21">
        <v>11</v>
      </c>
      <c r="J19" s="20">
        <v>3.3</v>
      </c>
      <c r="K19" s="20">
        <f t="shared" si="0"/>
        <v>30</v>
      </c>
      <c r="L19" s="27">
        <v>5</v>
      </c>
      <c r="M19" s="20">
        <v>3.8</v>
      </c>
      <c r="N19" s="20">
        <f t="shared" si="7"/>
        <v>76</v>
      </c>
      <c r="O19" s="27">
        <v>40</v>
      </c>
      <c r="P19" s="20">
        <v>2.5</v>
      </c>
      <c r="Q19" s="20">
        <f t="shared" si="8"/>
        <v>6.25</v>
      </c>
      <c r="R19" s="27">
        <v>142</v>
      </c>
      <c r="S19" s="20">
        <v>9</v>
      </c>
      <c r="T19" s="20">
        <f t="shared" si="22"/>
        <v>6.338028169014084</v>
      </c>
      <c r="U19" s="20"/>
      <c r="V19" s="20"/>
      <c r="W19" s="20" t="e">
        <f t="shared" si="9"/>
        <v>#DIV/0!</v>
      </c>
      <c r="X19" s="27">
        <v>129</v>
      </c>
      <c r="Y19" s="20">
        <v>53.3</v>
      </c>
      <c r="Z19" s="20">
        <f t="shared" si="10"/>
        <v>41.31782945736434</v>
      </c>
      <c r="AA19" s="27">
        <v>12</v>
      </c>
      <c r="AB19" s="20">
        <v>4.4</v>
      </c>
      <c r="AC19" s="20">
        <f t="shared" si="23"/>
        <v>36.66666666666667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3418.8</v>
      </c>
      <c r="AK19" s="20">
        <v>1956.3</v>
      </c>
      <c r="AL19" s="20">
        <f t="shared" si="12"/>
        <v>57.221832221832216</v>
      </c>
      <c r="AM19" s="21">
        <v>884.2</v>
      </c>
      <c r="AN19" s="20">
        <v>442.9</v>
      </c>
      <c r="AO19" s="20">
        <f t="shared" si="13"/>
        <v>50.09047726758651</v>
      </c>
      <c r="AP19" s="21"/>
      <c r="AQ19" s="20"/>
      <c r="AR19" s="20" t="e">
        <f t="shared" si="14"/>
        <v>#DIV/0!</v>
      </c>
      <c r="AS19" s="23">
        <v>4285.9</v>
      </c>
      <c r="AT19" s="23">
        <v>2322.8</v>
      </c>
      <c r="AU19" s="23">
        <f t="shared" si="15"/>
        <v>54.19631815954643</v>
      </c>
      <c r="AV19" s="25">
        <v>971.4</v>
      </c>
      <c r="AW19" s="23">
        <v>411.8</v>
      </c>
      <c r="AX19" s="23">
        <f t="shared" si="16"/>
        <v>42.39242330656784</v>
      </c>
      <c r="AY19" s="24">
        <v>969.4</v>
      </c>
      <c r="AZ19" s="23">
        <v>411.8</v>
      </c>
      <c r="BA19" s="23">
        <f t="shared" si="1"/>
        <v>42.47988446461729</v>
      </c>
      <c r="BB19" s="23">
        <v>1402.8</v>
      </c>
      <c r="BC19" s="23">
        <v>1182.2</v>
      </c>
      <c r="BD19" s="23">
        <f t="shared" si="17"/>
        <v>84.27430852580554</v>
      </c>
      <c r="BE19" s="24">
        <v>1083.7</v>
      </c>
      <c r="BF19" s="23">
        <v>195.6</v>
      </c>
      <c r="BG19" s="23">
        <f t="shared" si="18"/>
        <v>18.04927562978684</v>
      </c>
      <c r="BH19" s="24">
        <v>704.4</v>
      </c>
      <c r="BI19" s="23">
        <v>497.9</v>
      </c>
      <c r="BJ19" s="23">
        <f t="shared" si="19"/>
        <v>70.68427030096535</v>
      </c>
      <c r="BK19" s="23">
        <f t="shared" si="20"/>
        <v>37.29999999999927</v>
      </c>
      <c r="BL19" s="23">
        <f t="shared" si="2"/>
        <v>230.39999999999964</v>
      </c>
      <c r="BM19" s="23">
        <f t="shared" si="21"/>
        <v>617.6943699732014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160235.8</v>
      </c>
      <c r="D20" s="20">
        <f t="shared" si="4"/>
        <v>31141</v>
      </c>
      <c r="E20" s="22">
        <f>D20/C20*100</f>
        <v>19.43448343004497</v>
      </c>
      <c r="F20" s="22">
        <f>SUM(F10:F19)</f>
        <v>17515.7</v>
      </c>
      <c r="G20" s="22">
        <f>SUM(G10:G19)</f>
        <v>8485.3</v>
      </c>
      <c r="H20" s="22">
        <f>G20/F20*100</f>
        <v>48.443967412093144</v>
      </c>
      <c r="I20" s="22">
        <f>SUM(I10:I19)</f>
        <v>1556.5</v>
      </c>
      <c r="J20" s="22">
        <f>SUM(J10:J19)</f>
        <v>818</v>
      </c>
      <c r="K20" s="20">
        <f t="shared" si="0"/>
        <v>52.55380661741086</v>
      </c>
      <c r="L20" s="22">
        <f>SUM(L10:L19)</f>
        <v>38.5</v>
      </c>
      <c r="M20" s="22">
        <f>SUM(M10:M19)</f>
        <v>84.6</v>
      </c>
      <c r="N20" s="22">
        <f>M20/L20*100</f>
        <v>219.74025974025975</v>
      </c>
      <c r="O20" s="22">
        <f>SUM(O10:O19)</f>
        <v>1502</v>
      </c>
      <c r="P20" s="22">
        <f>SUM(P10:P19)</f>
        <v>118.1</v>
      </c>
      <c r="Q20" s="22">
        <f>P20/O20*100</f>
        <v>7.862849533954727</v>
      </c>
      <c r="R20" s="22">
        <f>SUM(R10:R19)</f>
        <v>4898.5</v>
      </c>
      <c r="S20" s="22">
        <f>SUM(S10:S19)</f>
        <v>557.5</v>
      </c>
      <c r="T20" s="22">
        <f>S20/R20*100</f>
        <v>11.381035010717566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339.40000000000003</v>
      </c>
      <c r="Z20" s="20">
        <f t="shared" si="10"/>
        <v>27.10862619808307</v>
      </c>
      <c r="AA20" s="22">
        <f>SUM(AA10:AA19)</f>
        <v>154.3</v>
      </c>
      <c r="AB20" s="22">
        <f>SUM(AB10:AB19)</f>
        <v>48.199999999999996</v>
      </c>
      <c r="AC20" s="20">
        <f t="shared" si="23"/>
        <v>31.237848347375234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142720.09999999998</v>
      </c>
      <c r="AK20" s="22">
        <f>SUM(AK10:AK19)</f>
        <v>22655.7</v>
      </c>
      <c r="AL20" s="22">
        <f>AK20/AJ20*100</f>
        <v>15.874218137459268</v>
      </c>
      <c r="AM20" s="22">
        <f>SUM(AM10:AM19)</f>
        <v>22533.000000000004</v>
      </c>
      <c r="AN20" s="22">
        <f>SUM(AN10:AN19)</f>
        <v>11285.999999999998</v>
      </c>
      <c r="AO20" s="22">
        <f>AN20/AM20*100</f>
        <v>50.086539741712144</v>
      </c>
      <c r="AP20" s="22">
        <f>SUM(AP10:AP19)</f>
        <v>1009.3</v>
      </c>
      <c r="AQ20" s="22">
        <f>SUM(AQ10:AQ19)</f>
        <v>509.29999999999995</v>
      </c>
      <c r="AR20" s="22">
        <f>AQ20/AP20*100</f>
        <v>50.46071534727038</v>
      </c>
      <c r="AS20" s="26">
        <f>SUM(AS10:AS19)</f>
        <v>164866.50000000003</v>
      </c>
      <c r="AT20" s="26">
        <f>SUM(AT10:AT19)</f>
        <v>27163.000000000004</v>
      </c>
      <c r="AU20" s="26">
        <f>(AT20/AS20)*100</f>
        <v>16.47575462571232</v>
      </c>
      <c r="AV20" s="26">
        <f>SUM(AV10:AV19)</f>
        <v>13689.8</v>
      </c>
      <c r="AW20" s="26">
        <f>SUM(AW10:AW19)</f>
        <v>5056.500000000001</v>
      </c>
      <c r="AX20" s="26">
        <f>AW20/AV20*100</f>
        <v>36.936259112624</v>
      </c>
      <c r="AY20" s="26">
        <f>SUM(AY10:AY19)</f>
        <v>13492.999999999998</v>
      </c>
      <c r="AZ20" s="26">
        <f>SUM(AZ10:AZ19)</f>
        <v>5056.500000000001</v>
      </c>
      <c r="BA20" s="26">
        <f t="shared" si="1"/>
        <v>37.47498703031202</v>
      </c>
      <c r="BB20" s="26">
        <f>SUM(BB10:BB19)</f>
        <v>46345.2</v>
      </c>
      <c r="BC20" s="26">
        <f>SUM(BC10:BC19)</f>
        <v>8358.9</v>
      </c>
      <c r="BD20" s="26">
        <f>BC20/BB20*100</f>
        <v>18.03617203076047</v>
      </c>
      <c r="BE20" s="26">
        <f>SUM(BE10:BE19)</f>
        <v>91580.70000000001</v>
      </c>
      <c r="BF20" s="26">
        <f>SUM(BF10:BF19)</f>
        <v>7360.300000000001</v>
      </c>
      <c r="BG20" s="26">
        <f>BF20/BE20*100</f>
        <v>8.03695538470442</v>
      </c>
      <c r="BH20" s="26">
        <f>SUM(BH10:BH19)</f>
        <v>10639.899999999996</v>
      </c>
      <c r="BI20" s="26">
        <f>SUM(BI10:BI19)</f>
        <v>5575.900000000001</v>
      </c>
      <c r="BJ20" s="26">
        <f>BI20/BH20*100</f>
        <v>52.405567721501164</v>
      </c>
      <c r="BK20" s="22">
        <f>C20-AS20</f>
        <v>-4630.700000000041</v>
      </c>
      <c r="BL20" s="26">
        <f>SUM(BL10:BL19)</f>
        <v>3978</v>
      </c>
      <c r="BM20" s="26">
        <f>BL20/BK20*100</f>
        <v>-85.90493877815373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2021-07-09T06:27:08Z</dcterms:modified>
  <cp:category/>
  <cp:version/>
  <cp:contentType/>
  <cp:contentStatus/>
</cp:coreProperties>
</file>