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<sst xmlns="http://schemas.openxmlformats.org/spreadsheetml/2006/main" count="104" uniqueCount="41">
  <si>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</si>
  <si>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</si>
  <si>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</si>
  <si>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</si>
  <si>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</si>
  <si>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</si>
  <si>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</si>
  <si>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</si>
  <si>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</si>
  <si>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</si>
  <si>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</si>
  <si>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</si>
  <si>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</si>
  <si>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</si>
  <si>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</si>
  <si>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</si>
  <si>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</si>
  <si>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</si>
  <si>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</si>
  <si>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</si>
  <si>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</si>
  <si>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</si>
  <si>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</si>
  <si>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</si>
  <si>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</si>
  <si>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</si>
  <si>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</si>
  <si>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</si>
  <si>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</si>
  <si>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</si>
  <si>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</si>
  <si>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</si>
  <si>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</si>
  <si>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</si>
  <si>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</si>
  <si>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</si>
  <si>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</si>
  <si>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</si>
  <si>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</si>
  <si>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</si>
  <si>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апреля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</si>
</sst>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AZ19" sqref="AZ19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5302.5</v>
      </c>
      <c r="D10" s="20">
        <f aca="true" t="shared" si="1" ref="D10:D18">G10+AK10</f>
        <v>2954</v>
      </c>
      <c r="E10" s="20">
        <f>D10/C10*100</f>
        <v>55.709570957095714</v>
      </c>
      <c r="F10" s="21">
        <v>1407.5</v>
      </c>
      <c r="G10" s="20">
        <v>2310.3</v>
      </c>
      <c r="H10" s="20">
        <f>G10/F10*100</f>
        <v>164.14209591474247</v>
      </c>
      <c r="I10" s="21">
        <v>53</v>
      </c>
      <c r="J10" s="20">
        <v>8.3</v>
      </c>
      <c r="K10" s="20">
        <f aca="true" t="shared" si="2" ref="K10:K20">J10/I10*100</f>
        <v>15.660377358490567</v>
      </c>
      <c r="L10" s="27"/>
      <c r="M10" s="20"/>
      <c r="N10" s="20" t="e">
        <f>M10/L10*100</f>
        <v>#DIV/0!</v>
      </c>
      <c r="O10" s="27">
        <v>105</v>
      </c>
      <c r="P10" s="20">
        <v>1.4</v>
      </c>
      <c r="Q10" s="20">
        <f>P10/O10*100</f>
        <v>1.3333333333333333</v>
      </c>
      <c r="R10" s="27">
        <v>409</v>
      </c>
      <c r="S10" s="20">
        <v>7.4</v>
      </c>
      <c r="T10" s="20">
        <f>S10/R10*100</f>
        <v>1.8092909535452322</v>
      </c>
      <c r="U10" s="20"/>
      <c r="V10" s="20"/>
      <c r="W10" s="20" t="e">
        <f>V10/U10*100</f>
        <v>#DIV/0!</v>
      </c>
      <c r="X10" s="27">
        <v>240</v>
      </c>
      <c r="Y10" s="20">
        <v>90.9</v>
      </c>
      <c r="Z10" s="20">
        <f>Y10/X10*100</f>
        <v>37.875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3895</v>
      </c>
      <c r="AK10" s="20">
        <v>643.7</v>
      </c>
      <c r="AL10" s="20">
        <f>AK10/AJ10*100</f>
        <v>16.526315789473685</v>
      </c>
      <c r="AM10" s="21">
        <v>2464.1</v>
      </c>
      <c r="AN10" s="20">
        <v>616</v>
      </c>
      <c r="AO10" s="20">
        <f>AN10/AM10*100</f>
        <v>24.99898543078609</v>
      </c>
      <c r="AP10" s="21"/>
      <c r="AQ10" s="20"/>
      <c r="AR10" s="20" t="e">
        <f>AQ10/AP10*100</f>
        <v>#DIV/0!</v>
      </c>
      <c r="AS10" s="23">
        <v>6262</v>
      </c>
      <c r="AT10" s="23">
        <v>491.3</v>
      </c>
      <c r="AU10" s="23">
        <f>AT10/AS10*100</f>
        <v>7.8457361865218775</v>
      </c>
      <c r="AV10" s="24">
        <v>1603.8</v>
      </c>
      <c r="AW10" s="23">
        <v>133</v>
      </c>
      <c r="AX10" s="23">
        <f>AW10/AV10*100</f>
        <v>8.292804589100886</v>
      </c>
      <c r="AY10" s="24">
        <v>1601.8</v>
      </c>
      <c r="AZ10" s="23">
        <v>133</v>
      </c>
      <c r="BA10" s="23">
        <f aca="true" t="shared" si="3" ref="BA10:BA20">AZ10/AY10*100</f>
        <v>8.303158946185542</v>
      </c>
      <c r="BB10" s="23">
        <v>2140.9</v>
      </c>
      <c r="BC10" s="23">
        <v>27.5</v>
      </c>
      <c r="BD10" s="23">
        <f>BC10/BB10*100</f>
        <v>1.2845065159512354</v>
      </c>
      <c r="BE10" s="24">
        <v>1093.7</v>
      </c>
      <c r="BF10" s="23">
        <v>109.4</v>
      </c>
      <c r="BG10" s="23">
        <f>BF10/BE10*100</f>
        <v>10.002742982536345</v>
      </c>
      <c r="BH10" s="24">
        <v>1308.2</v>
      </c>
      <c r="BI10" s="23">
        <v>204.7</v>
      </c>
      <c r="BJ10" s="23">
        <f>BI10/BH10*100</f>
        <v>15.647454517657849</v>
      </c>
      <c r="BK10" s="23">
        <f aca="true" t="shared" si="4" ref="BK10:BK19">C10-AS10</f>
        <v>-959.5</v>
      </c>
      <c r="BL10" s="23">
        <f aca="true" t="shared" si="5" ref="BL10:BL19">D10-AT10</f>
        <v>2462.7</v>
      </c>
      <c r="BM10" s="23">
        <f>BL10/BK10*100</f>
        <v>-256.6649296508598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17201.8</v>
      </c>
      <c r="D11" s="20">
        <f t="shared" si="1"/>
        <v>1135.6000000000001</v>
      </c>
      <c r="E11" s="20">
        <f aca="true" t="shared" si="6" ref="E11:E19">D11/C11*100</f>
        <v>6.601634712646352</v>
      </c>
      <c r="F11" s="21">
        <v>1730.6</v>
      </c>
      <c r="G11" s="20">
        <v>148.9</v>
      </c>
      <c r="H11" s="20">
        <f aca="true" t="shared" si="7" ref="H11:H19">G11/F11*100</f>
        <v>8.603952386455566</v>
      </c>
      <c r="I11" s="21">
        <v>215</v>
      </c>
      <c r="J11" s="20">
        <v>55.8</v>
      </c>
      <c r="K11" s="20">
        <f t="shared" si="2"/>
        <v>25.95348837209302</v>
      </c>
      <c r="L11" s="27">
        <v>6</v>
      </c>
      <c r="M11" s="20">
        <v>6</v>
      </c>
      <c r="N11" s="20">
        <f aca="true" t="shared" si="8" ref="N11:N19">M11/L11*100</f>
        <v>100</v>
      </c>
      <c r="O11" s="27">
        <v>135</v>
      </c>
      <c r="P11" s="20">
        <v>23.2</v>
      </c>
      <c r="Q11" s="20">
        <f aca="true" t="shared" si="9" ref="Q11:Q19">P11/O11*100</f>
        <v>17.185185185185183</v>
      </c>
      <c r="R11" s="27">
        <v>642</v>
      </c>
      <c r="S11" s="20">
        <v>17.8</v>
      </c>
      <c r="T11" s="20">
        <f>S11/R11*100</f>
        <v>2.7725856697819315</v>
      </c>
      <c r="U11" s="20"/>
      <c r="V11" s="20"/>
      <c r="W11" s="20" t="e">
        <f aca="true" t="shared" si="10" ref="W11:W19">V11/U11*100</f>
        <v>#DIV/0!</v>
      </c>
      <c r="X11" s="27">
        <v>95</v>
      </c>
      <c r="Y11" s="20"/>
      <c r="Z11" s="20">
        <f aca="true" t="shared" si="11" ref="Z11:Z21">Y11/X11*100</f>
        <v>0</v>
      </c>
      <c r="AA11" s="27">
        <v>40</v>
      </c>
      <c r="AB11" s="20">
        <v>12.1</v>
      </c>
      <c r="AC11" s="20">
        <f>AB11/AA11*100</f>
        <v>30.25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15471.2</v>
      </c>
      <c r="AK11" s="20">
        <v>986.7</v>
      </c>
      <c r="AL11" s="20">
        <f aca="true" t="shared" si="13" ref="AL11:AL19">AK11/AJ11*100</f>
        <v>6.377656548942551</v>
      </c>
      <c r="AM11" s="21">
        <v>2910.9</v>
      </c>
      <c r="AN11" s="20">
        <v>727.7</v>
      </c>
      <c r="AO11" s="20">
        <f aca="true" t="shared" si="14" ref="AO11:AO19">AN11/AM11*100</f>
        <v>24.99914115909169</v>
      </c>
      <c r="AP11" s="21"/>
      <c r="AQ11" s="20"/>
      <c r="AR11" s="20" t="e">
        <f aca="true" t="shared" si="15" ref="AR11:AR19">AQ11/AP11*100</f>
        <v>#DIV/0!</v>
      </c>
      <c r="AS11" s="23">
        <v>19705.2</v>
      </c>
      <c r="AT11" s="23">
        <v>1044.3</v>
      </c>
      <c r="AU11" s="23">
        <f aca="true" t="shared" si="16" ref="AU11:AU19">AT11/AS11*100</f>
        <v>5.299616344924182</v>
      </c>
      <c r="AV11" s="25">
        <v>1532.7</v>
      </c>
      <c r="AW11" s="23">
        <v>323.2</v>
      </c>
      <c r="AX11" s="23">
        <f aca="true" t="shared" si="17" ref="AX11:AX19">AW11/AV11*100</f>
        <v>21.086970705291314</v>
      </c>
      <c r="AY11" s="25">
        <v>1530.7</v>
      </c>
      <c r="AZ11" s="23">
        <v>323.2</v>
      </c>
      <c r="BA11" s="23">
        <f t="shared" si="3"/>
        <v>21.114522767361336</v>
      </c>
      <c r="BB11" s="23">
        <v>8481.6</v>
      </c>
      <c r="BC11" s="23">
        <v>289.2</v>
      </c>
      <c r="BD11" s="23">
        <f aca="true" t="shared" si="18" ref="BD11:BD19">BC11/BB11*100</f>
        <v>3.4097340124504805</v>
      </c>
      <c r="BE11" s="24">
        <v>7688.4</v>
      </c>
      <c r="BF11" s="23">
        <v>81.7</v>
      </c>
      <c r="BG11" s="23">
        <f aca="true" t="shared" si="19" ref="BG11:BG19">BF11/BE11*100</f>
        <v>1.0626398210290828</v>
      </c>
      <c r="BH11" s="24">
        <v>1185.7</v>
      </c>
      <c r="BI11" s="23">
        <v>223.3</v>
      </c>
      <c r="BJ11" s="23">
        <f aca="true" t="shared" si="20" ref="BJ11:BJ19">BI11/BH11*100</f>
        <v>18.83275702116893</v>
      </c>
      <c r="BK11" s="23">
        <f t="shared" si="4"/>
        <v>-2503.4000000000015</v>
      </c>
      <c r="BL11" s="23">
        <f t="shared" si="5"/>
        <v>91.30000000000018</v>
      </c>
      <c r="BM11" s="23">
        <f aca="true" t="shared" si="21" ref="BM11:BM19">BL11/BK11*100</f>
        <v>-3.6470400255652367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16584.1</v>
      </c>
      <c r="D12" s="20">
        <f t="shared" si="1"/>
        <v>902.0999999999999</v>
      </c>
      <c r="E12" s="20">
        <f t="shared" si="6"/>
        <v>5.439547518406184</v>
      </c>
      <c r="F12" s="21">
        <v>1324.1</v>
      </c>
      <c r="G12" s="20">
        <v>517.9</v>
      </c>
      <c r="H12" s="20">
        <f t="shared" si="7"/>
        <v>39.11336001812552</v>
      </c>
      <c r="I12" s="21">
        <v>55</v>
      </c>
      <c r="J12" s="20">
        <v>11.1</v>
      </c>
      <c r="K12" s="20">
        <f t="shared" si="2"/>
        <v>20.18181818181818</v>
      </c>
      <c r="L12" s="27"/>
      <c r="M12" s="20"/>
      <c r="N12" s="20" t="e">
        <f t="shared" si="8"/>
        <v>#DIV/0!</v>
      </c>
      <c r="O12" s="27">
        <v>64</v>
      </c>
      <c r="P12" s="20">
        <v>1.9</v>
      </c>
      <c r="Q12" s="20">
        <f t="shared" si="9"/>
        <v>2.96875</v>
      </c>
      <c r="R12" s="28">
        <v>430</v>
      </c>
      <c r="S12" s="20">
        <v>15.9</v>
      </c>
      <c r="T12" s="20">
        <f aca="true" t="shared" si="22" ref="T12:T19">S12/R12*100</f>
        <v>3.697674418604651</v>
      </c>
      <c r="U12" s="20"/>
      <c r="V12" s="20"/>
      <c r="W12" s="20" t="e">
        <f t="shared" si="10"/>
        <v>#DIV/0!</v>
      </c>
      <c r="X12" s="27">
        <v>40</v>
      </c>
      <c r="Y12" s="20">
        <v>65.2</v>
      </c>
      <c r="Z12" s="20">
        <f t="shared" si="11"/>
        <v>163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15260</v>
      </c>
      <c r="AK12" s="20">
        <v>384.2</v>
      </c>
      <c r="AL12" s="20">
        <f t="shared" si="13"/>
        <v>2.517693315858453</v>
      </c>
      <c r="AM12" s="21">
        <v>1426.2</v>
      </c>
      <c r="AN12" s="20">
        <v>356.6</v>
      </c>
      <c r="AO12" s="20">
        <f t="shared" si="14"/>
        <v>25.00350581966064</v>
      </c>
      <c r="AP12" s="21"/>
      <c r="AQ12" s="20"/>
      <c r="AR12" s="20" t="e">
        <f t="shared" si="15"/>
        <v>#DIV/0!</v>
      </c>
      <c r="AS12" s="23">
        <v>17464.2</v>
      </c>
      <c r="AT12" s="23">
        <v>452.8</v>
      </c>
      <c r="AU12" s="23">
        <f t="shared" si="16"/>
        <v>2.5927325614686043</v>
      </c>
      <c r="AV12" s="25">
        <v>1178.4</v>
      </c>
      <c r="AW12" s="23">
        <v>258.2</v>
      </c>
      <c r="AX12" s="23">
        <f t="shared" si="17"/>
        <v>21.91106585200271</v>
      </c>
      <c r="AY12" s="24">
        <v>1176.4</v>
      </c>
      <c r="AZ12" s="23">
        <v>258.2</v>
      </c>
      <c r="BA12" s="23">
        <f t="shared" si="3"/>
        <v>21.94831689901394</v>
      </c>
      <c r="BB12" s="23">
        <v>1132.9</v>
      </c>
      <c r="BC12" s="23"/>
      <c r="BD12" s="23">
        <f t="shared" si="18"/>
        <v>0</v>
      </c>
      <c r="BE12" s="24">
        <v>6973.9</v>
      </c>
      <c r="BF12" s="23">
        <v>49.2</v>
      </c>
      <c r="BG12" s="23">
        <f t="shared" si="19"/>
        <v>0.7054876037798076</v>
      </c>
      <c r="BH12" s="24">
        <v>8083.6</v>
      </c>
      <c r="BI12" s="23">
        <v>128.6</v>
      </c>
      <c r="BJ12" s="23">
        <f t="shared" si="20"/>
        <v>1.5908753525656885</v>
      </c>
      <c r="BK12" s="23">
        <f t="shared" si="4"/>
        <v>-880.1000000000022</v>
      </c>
      <c r="BL12" s="23">
        <f t="shared" si="5"/>
        <v>449.2999999999999</v>
      </c>
      <c r="BM12" s="23">
        <f t="shared" si="21"/>
        <v>-51.05101692989419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16675.9</v>
      </c>
      <c r="D13" s="20">
        <f t="shared" si="1"/>
        <v>2672.4</v>
      </c>
      <c r="E13" s="20">
        <f t="shared" si="6"/>
        <v>16.025521860889068</v>
      </c>
      <c r="F13" s="21">
        <v>1892.8</v>
      </c>
      <c r="G13" s="20">
        <v>1914.4</v>
      </c>
      <c r="H13" s="20">
        <f t="shared" si="7"/>
        <v>101.14116652578191</v>
      </c>
      <c r="I13" s="21">
        <v>53</v>
      </c>
      <c r="J13" s="20">
        <v>9</v>
      </c>
      <c r="K13" s="20">
        <f t="shared" si="2"/>
        <v>16.9811320754717</v>
      </c>
      <c r="L13" s="27">
        <v>18.5</v>
      </c>
      <c r="M13" s="20">
        <v>1.9</v>
      </c>
      <c r="N13" s="20">
        <f t="shared" si="8"/>
        <v>10.27027027027027</v>
      </c>
      <c r="O13" s="27">
        <v>59</v>
      </c>
      <c r="P13" s="20">
        <v>0.9</v>
      </c>
      <c r="Q13" s="20">
        <f t="shared" si="9"/>
        <v>1.5254237288135595</v>
      </c>
      <c r="R13" s="27">
        <v>455</v>
      </c>
      <c r="S13" s="20">
        <v>13.7</v>
      </c>
      <c r="T13" s="20">
        <f t="shared" si="22"/>
        <v>3.010989010989011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14783.1</v>
      </c>
      <c r="AK13" s="20">
        <v>758</v>
      </c>
      <c r="AL13" s="20">
        <f t="shared" si="13"/>
        <v>5.12747664562913</v>
      </c>
      <c r="AM13" s="21">
        <v>1632.9</v>
      </c>
      <c r="AN13" s="20">
        <v>408.2</v>
      </c>
      <c r="AO13" s="20">
        <f t="shared" si="14"/>
        <v>24.998468981566536</v>
      </c>
      <c r="AP13" s="21"/>
      <c r="AQ13" s="20"/>
      <c r="AR13" s="20" t="e">
        <f t="shared" si="15"/>
        <v>#DIV/0!</v>
      </c>
      <c r="AS13" s="23">
        <v>17420.9</v>
      </c>
      <c r="AT13" s="23">
        <v>843.2</v>
      </c>
      <c r="AU13" s="23">
        <f t="shared" si="16"/>
        <v>4.840163252185594</v>
      </c>
      <c r="AV13" s="25">
        <v>1097.2</v>
      </c>
      <c r="AW13" s="23">
        <v>168.4</v>
      </c>
      <c r="AX13" s="23">
        <f t="shared" si="17"/>
        <v>15.348158950054685</v>
      </c>
      <c r="AY13" s="25">
        <v>1095.2</v>
      </c>
      <c r="AZ13" s="23">
        <v>168.4</v>
      </c>
      <c r="BA13" s="23">
        <f t="shared" si="3"/>
        <v>15.376186997808619</v>
      </c>
      <c r="BB13" s="23">
        <v>7278.1</v>
      </c>
      <c r="BC13" s="23">
        <v>412</v>
      </c>
      <c r="BD13" s="23">
        <f t="shared" si="18"/>
        <v>5.660818070650307</v>
      </c>
      <c r="BE13" s="24">
        <v>8129.5</v>
      </c>
      <c r="BF13" s="23">
        <v>63.8</v>
      </c>
      <c r="BG13" s="23">
        <f t="shared" si="19"/>
        <v>0.7847961129220739</v>
      </c>
      <c r="BH13" s="24">
        <v>820.8</v>
      </c>
      <c r="BI13" s="23">
        <v>182.3</v>
      </c>
      <c r="BJ13" s="23">
        <f t="shared" si="20"/>
        <v>22.21003898635478</v>
      </c>
      <c r="BK13" s="23">
        <f t="shared" si="4"/>
        <v>-745</v>
      </c>
      <c r="BL13" s="23">
        <f t="shared" si="5"/>
        <v>1829.2</v>
      </c>
      <c r="BM13" s="23">
        <f>BL13/BK13*100</f>
        <v>-245.53020134228188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39558.700000000004</v>
      </c>
      <c r="D14" s="20">
        <f t="shared" si="1"/>
        <v>2893.3</v>
      </c>
      <c r="E14" s="20">
        <f t="shared" si="6"/>
        <v>7.313941054685821</v>
      </c>
      <c r="F14" s="21">
        <v>5149.3</v>
      </c>
      <c r="G14" s="20">
        <v>915.4</v>
      </c>
      <c r="H14" s="20">
        <f t="shared" si="7"/>
        <v>17.77717359641116</v>
      </c>
      <c r="I14" s="21">
        <v>1500</v>
      </c>
      <c r="J14" s="20">
        <v>304.6</v>
      </c>
      <c r="K14" s="20">
        <f t="shared" si="2"/>
        <v>20.30666666666667</v>
      </c>
      <c r="L14" s="27">
        <v>1</v>
      </c>
      <c r="M14" s="20">
        <v>7.7</v>
      </c>
      <c r="N14" s="20">
        <f t="shared" si="8"/>
        <v>770</v>
      </c>
      <c r="O14" s="27">
        <v>725</v>
      </c>
      <c r="P14" s="20">
        <v>140</v>
      </c>
      <c r="Q14" s="20">
        <f t="shared" si="9"/>
        <v>19.310344827586206</v>
      </c>
      <c r="R14" s="27">
        <v>1250</v>
      </c>
      <c r="S14" s="20">
        <v>83.6</v>
      </c>
      <c r="T14" s="20">
        <f t="shared" si="22"/>
        <v>6.688</v>
      </c>
      <c r="U14" s="20"/>
      <c r="V14" s="20"/>
      <c r="W14" s="20" t="e">
        <f t="shared" si="10"/>
        <v>#DIV/0!</v>
      </c>
      <c r="X14" s="27">
        <v>372</v>
      </c>
      <c r="Y14" s="20">
        <v>20</v>
      </c>
      <c r="Z14" s="20">
        <f t="shared" si="11"/>
        <v>5.376344086021505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34409.4</v>
      </c>
      <c r="AK14" s="20">
        <v>1977.9</v>
      </c>
      <c r="AL14" s="20">
        <f t="shared" si="13"/>
        <v>5.748138590036444</v>
      </c>
      <c r="AM14" s="21">
        <v>5872.4</v>
      </c>
      <c r="AN14" s="20">
        <v>1468.1</v>
      </c>
      <c r="AO14" s="20">
        <f t="shared" si="14"/>
        <v>25</v>
      </c>
      <c r="AP14" s="21"/>
      <c r="AQ14" s="20"/>
      <c r="AR14" s="20" t="e">
        <f t="shared" si="15"/>
        <v>#DIV/0!</v>
      </c>
      <c r="AS14" s="23">
        <v>41460.6</v>
      </c>
      <c r="AT14" s="23">
        <v>2848.7</v>
      </c>
      <c r="AU14" s="23">
        <f t="shared" si="16"/>
        <v>6.8708605278264185</v>
      </c>
      <c r="AV14" s="25">
        <v>2433.5</v>
      </c>
      <c r="AW14" s="23">
        <v>460.8</v>
      </c>
      <c r="AX14" s="23">
        <f t="shared" si="17"/>
        <v>18.935689336346826</v>
      </c>
      <c r="AY14" s="24">
        <v>2383.5</v>
      </c>
      <c r="AZ14" s="23">
        <v>460.8</v>
      </c>
      <c r="BA14" s="23">
        <f t="shared" si="3"/>
        <v>19.332913782252987</v>
      </c>
      <c r="BB14" s="23">
        <v>8728.4</v>
      </c>
      <c r="BC14" s="23">
        <v>724.9</v>
      </c>
      <c r="BD14" s="23">
        <f t="shared" si="18"/>
        <v>8.305073094725264</v>
      </c>
      <c r="BE14" s="24">
        <v>28741.7</v>
      </c>
      <c r="BF14" s="23">
        <v>1376.1</v>
      </c>
      <c r="BG14" s="23">
        <f t="shared" si="19"/>
        <v>4.787817004561316</v>
      </c>
      <c r="BH14" s="24">
        <v>1299.2</v>
      </c>
      <c r="BI14" s="23">
        <v>245.2</v>
      </c>
      <c r="BJ14" s="23">
        <f t="shared" si="20"/>
        <v>18.873152709359605</v>
      </c>
      <c r="BK14" s="23">
        <f t="shared" si="4"/>
        <v>-1901.8999999999942</v>
      </c>
      <c r="BL14" s="23">
        <f t="shared" si="5"/>
        <v>44.600000000000364</v>
      </c>
      <c r="BM14" s="23">
        <f t="shared" si="21"/>
        <v>-2.345023397655003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7184.900000000001</v>
      </c>
      <c r="D15" s="20">
        <f t="shared" si="1"/>
        <v>1193.8</v>
      </c>
      <c r="E15" s="20">
        <f t="shared" si="6"/>
        <v>16.615401745327002</v>
      </c>
      <c r="F15" s="21">
        <v>1743.8</v>
      </c>
      <c r="G15" s="20">
        <v>418.9</v>
      </c>
      <c r="H15" s="20">
        <f t="shared" si="7"/>
        <v>24.022250258057117</v>
      </c>
      <c r="I15" s="21">
        <v>42</v>
      </c>
      <c r="J15" s="20">
        <v>7.6</v>
      </c>
      <c r="K15" s="20">
        <f t="shared" si="2"/>
        <v>18.095238095238095</v>
      </c>
      <c r="L15" s="27">
        <v>4</v>
      </c>
      <c r="M15" s="20"/>
      <c r="N15" s="20">
        <f t="shared" si="8"/>
        <v>0</v>
      </c>
      <c r="O15" s="27">
        <v>90</v>
      </c>
      <c r="P15" s="20">
        <v>0.7</v>
      </c>
      <c r="Q15" s="20">
        <f t="shared" si="9"/>
        <v>0.7777777777777778</v>
      </c>
      <c r="R15" s="27">
        <v>495</v>
      </c>
      <c r="S15" s="20">
        <v>12.2</v>
      </c>
      <c r="T15" s="20">
        <f t="shared" si="22"/>
        <v>2.4646464646464645</v>
      </c>
      <c r="U15" s="20"/>
      <c r="V15" s="20"/>
      <c r="W15" s="20" t="e">
        <f t="shared" si="10"/>
        <v>#DIV/0!</v>
      </c>
      <c r="X15" s="27">
        <v>317.6</v>
      </c>
      <c r="Y15" s="20">
        <v>120.7</v>
      </c>
      <c r="Z15" s="20">
        <f t="shared" si="11"/>
        <v>38.003778337531486</v>
      </c>
      <c r="AA15" s="27"/>
      <c r="AB15" s="29">
        <v>16.9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5441.1</v>
      </c>
      <c r="AK15" s="20">
        <v>774.9</v>
      </c>
      <c r="AL15" s="20">
        <f t="shared" si="13"/>
        <v>14.24160555769973</v>
      </c>
      <c r="AM15" s="21">
        <v>1795.6</v>
      </c>
      <c r="AN15" s="20">
        <v>448.9</v>
      </c>
      <c r="AO15" s="20">
        <f t="shared" si="14"/>
        <v>25</v>
      </c>
      <c r="AP15" s="21"/>
      <c r="AQ15" s="20"/>
      <c r="AR15" s="20" t="e">
        <f t="shared" si="15"/>
        <v>#DIV/0!</v>
      </c>
      <c r="AS15" s="23">
        <v>7642.7</v>
      </c>
      <c r="AT15" s="23">
        <v>1002.8</v>
      </c>
      <c r="AU15" s="23">
        <f t="shared" si="16"/>
        <v>13.121017441480104</v>
      </c>
      <c r="AV15" s="25">
        <v>1396.5</v>
      </c>
      <c r="AW15" s="23">
        <v>258.5</v>
      </c>
      <c r="AX15" s="23">
        <f t="shared" si="17"/>
        <v>18.510562119584677</v>
      </c>
      <c r="AY15" s="24">
        <v>1394.5</v>
      </c>
      <c r="AZ15" s="23">
        <v>258.5</v>
      </c>
      <c r="BA15" s="23">
        <f t="shared" si="3"/>
        <v>18.537110075295804</v>
      </c>
      <c r="BB15" s="23">
        <v>4745.6</v>
      </c>
      <c r="BC15" s="23">
        <v>361</v>
      </c>
      <c r="BD15" s="23">
        <f t="shared" si="18"/>
        <v>7.607046527309508</v>
      </c>
      <c r="BE15" s="24">
        <v>501.1</v>
      </c>
      <c r="BF15" s="23">
        <v>170.6</v>
      </c>
      <c r="BG15" s="23">
        <f t="shared" si="19"/>
        <v>34.04510077828776</v>
      </c>
      <c r="BH15" s="24">
        <v>884.2</v>
      </c>
      <c r="BI15" s="23">
        <v>192.2</v>
      </c>
      <c r="BJ15" s="23">
        <f t="shared" si="20"/>
        <v>21.73716353766116</v>
      </c>
      <c r="BK15" s="23">
        <f t="shared" si="4"/>
        <v>-457.7999999999993</v>
      </c>
      <c r="BL15" s="23">
        <f t="shared" si="5"/>
        <v>191</v>
      </c>
      <c r="BM15" s="23">
        <f t="shared" si="21"/>
        <v>-41.721275666229864</v>
      </c>
      <c r="BN15" s="8"/>
      <c r="BO15" s="9"/>
    </row>
    <row r="16" spans="1:67" ht="15">
      <c r="A16" s="7">
        <v>7</v>
      </c>
      <c r="B16" s="6" t="s">
        <v>36</v>
      </c>
      <c r="C16" s="19">
        <v>4198.5</v>
      </c>
      <c r="D16" s="20">
        <f t="shared" si="1"/>
        <v>1049.7</v>
      </c>
      <c r="E16" s="20">
        <f t="shared" si="6"/>
        <v>25.001786352268667</v>
      </c>
      <c r="F16" s="21">
        <v>1031.3</v>
      </c>
      <c r="G16" s="20">
        <v>184</v>
      </c>
      <c r="H16" s="20">
        <f t="shared" si="7"/>
        <v>17.841559197129836</v>
      </c>
      <c r="I16" s="21">
        <v>27</v>
      </c>
      <c r="J16" s="20">
        <v>4</v>
      </c>
      <c r="K16" s="20">
        <f t="shared" si="2"/>
        <v>14.814814814814813</v>
      </c>
      <c r="L16" s="27"/>
      <c r="M16" s="20"/>
      <c r="N16" s="20" t="e">
        <f t="shared" si="8"/>
        <v>#DIV/0!</v>
      </c>
      <c r="O16" s="27">
        <v>46</v>
      </c>
      <c r="P16" s="20">
        <v>0.5</v>
      </c>
      <c r="Q16" s="20">
        <f t="shared" si="9"/>
        <v>1.0869565217391304</v>
      </c>
      <c r="R16" s="27">
        <v>339.5</v>
      </c>
      <c r="S16" s="20">
        <v>7.1</v>
      </c>
      <c r="T16" s="20">
        <f t="shared" si="22"/>
        <v>2.091310751104565</v>
      </c>
      <c r="U16" s="20"/>
      <c r="V16" s="20"/>
      <c r="W16" s="20" t="e">
        <f t="shared" si="10"/>
        <v>#DIV/0!</v>
      </c>
      <c r="X16" s="27">
        <v>43</v>
      </c>
      <c r="Y16" s="20">
        <v>31.1</v>
      </c>
      <c r="Z16" s="20">
        <f t="shared" si="11"/>
        <v>72.32558139534883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3167.3</v>
      </c>
      <c r="AK16" s="20">
        <v>865.7</v>
      </c>
      <c r="AL16" s="20">
        <f t="shared" si="13"/>
        <v>27.332428251191864</v>
      </c>
      <c r="AM16" s="21">
        <v>1448</v>
      </c>
      <c r="AN16" s="20">
        <v>362</v>
      </c>
      <c r="AO16" s="20">
        <f t="shared" si="14"/>
        <v>25</v>
      </c>
      <c r="AP16" s="21"/>
      <c r="AQ16" s="20"/>
      <c r="AR16" s="20" t="e">
        <f t="shared" si="15"/>
        <v>#DIV/0!</v>
      </c>
      <c r="AS16" s="23">
        <v>4630.8</v>
      </c>
      <c r="AT16" s="23">
        <v>1056.7</v>
      </c>
      <c r="AU16" s="23">
        <f t="shared" si="16"/>
        <v>22.81895136909389</v>
      </c>
      <c r="AV16" s="25">
        <v>1334.6</v>
      </c>
      <c r="AW16" s="23">
        <v>201.2</v>
      </c>
      <c r="AX16" s="23">
        <f t="shared" si="17"/>
        <v>15.07567810579949</v>
      </c>
      <c r="AY16" s="24">
        <v>1332.6</v>
      </c>
      <c r="AZ16" s="23">
        <v>201.2</v>
      </c>
      <c r="BA16" s="23">
        <f t="shared" si="3"/>
        <v>15.098304067236981</v>
      </c>
      <c r="BB16" s="23">
        <v>1771.6</v>
      </c>
      <c r="BC16" s="23"/>
      <c r="BD16" s="23">
        <f t="shared" si="18"/>
        <v>0</v>
      </c>
      <c r="BE16" s="24">
        <v>770</v>
      </c>
      <c r="BF16" s="23">
        <v>630.7</v>
      </c>
      <c r="BG16" s="23">
        <f t="shared" si="19"/>
        <v>81.90909090909092</v>
      </c>
      <c r="BH16" s="24">
        <v>639.3</v>
      </c>
      <c r="BI16" s="23">
        <v>212</v>
      </c>
      <c r="BJ16" s="23">
        <f t="shared" si="20"/>
        <v>33.161270139214764</v>
      </c>
      <c r="BK16" s="23">
        <f t="shared" si="4"/>
        <v>-432.3000000000002</v>
      </c>
      <c r="BL16" s="23">
        <f t="shared" si="5"/>
        <v>-7</v>
      </c>
      <c r="BM16" s="23">
        <f t="shared" si="21"/>
        <v>1.6192458940550536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13273.1</v>
      </c>
      <c r="D17" s="20">
        <f t="shared" si="1"/>
        <v>908</v>
      </c>
      <c r="E17" s="20">
        <f t="shared" si="6"/>
        <v>6.840903782838975</v>
      </c>
      <c r="F17" s="21">
        <v>1229.9</v>
      </c>
      <c r="G17" s="20">
        <v>186.7</v>
      </c>
      <c r="H17" s="20">
        <f t="shared" si="7"/>
        <v>15.180095942759571</v>
      </c>
      <c r="I17" s="21">
        <v>70</v>
      </c>
      <c r="J17" s="20">
        <v>15.1</v>
      </c>
      <c r="K17" s="20">
        <f t="shared" si="2"/>
        <v>21.571428571428573</v>
      </c>
      <c r="L17" s="27"/>
      <c r="M17" s="20"/>
      <c r="N17" s="20" t="e">
        <f t="shared" si="8"/>
        <v>#DIV/0!</v>
      </c>
      <c r="O17" s="27">
        <v>131</v>
      </c>
      <c r="P17" s="20">
        <v>0.3</v>
      </c>
      <c r="Q17" s="20">
        <f t="shared" si="9"/>
        <v>0.22900763358778628</v>
      </c>
      <c r="R17" s="27">
        <v>355</v>
      </c>
      <c r="S17" s="20">
        <v>9.1</v>
      </c>
      <c r="T17" s="20">
        <f t="shared" si="22"/>
        <v>2.563380281690141</v>
      </c>
      <c r="U17" s="20"/>
      <c r="V17" s="20"/>
      <c r="W17" s="20" t="e">
        <f t="shared" si="10"/>
        <v>#DIV/0!</v>
      </c>
      <c r="X17" s="27">
        <v>37</v>
      </c>
      <c r="Y17" s="20"/>
      <c r="Z17" s="20">
        <f t="shared" si="11"/>
        <v>0</v>
      </c>
      <c r="AA17" s="27">
        <v>40</v>
      </c>
      <c r="AB17" s="20">
        <v>5</v>
      </c>
      <c r="AC17" s="20">
        <f t="shared" si="23"/>
        <v>12.5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12043.2</v>
      </c>
      <c r="AK17" s="20">
        <v>721.3</v>
      </c>
      <c r="AL17" s="20">
        <f t="shared" si="13"/>
        <v>5.989271954297861</v>
      </c>
      <c r="AM17" s="21">
        <v>1476.3</v>
      </c>
      <c r="AN17" s="20">
        <v>369.1</v>
      </c>
      <c r="AO17" s="20">
        <f t="shared" si="14"/>
        <v>25.001693422746058</v>
      </c>
      <c r="AP17" s="21"/>
      <c r="AQ17" s="20"/>
      <c r="AR17" s="20" t="e">
        <f t="shared" si="15"/>
        <v>#DIV/0!</v>
      </c>
      <c r="AS17" s="23">
        <v>15931.6</v>
      </c>
      <c r="AT17" s="23">
        <v>757.4</v>
      </c>
      <c r="AU17" s="23">
        <f t="shared" si="16"/>
        <v>4.754073664917522</v>
      </c>
      <c r="AV17" s="25">
        <v>1178.6</v>
      </c>
      <c r="AW17" s="23">
        <v>175.2</v>
      </c>
      <c r="AX17" s="23">
        <f t="shared" si="17"/>
        <v>14.86509417953504</v>
      </c>
      <c r="AY17" s="24">
        <v>1176.6</v>
      </c>
      <c r="AZ17" s="23">
        <v>175.2</v>
      </c>
      <c r="BA17" s="23">
        <f t="shared" si="3"/>
        <v>14.890362060173382</v>
      </c>
      <c r="BB17" s="23">
        <v>3675.8</v>
      </c>
      <c r="BC17" s="23">
        <v>341.6</v>
      </c>
      <c r="BD17" s="23">
        <f t="shared" si="18"/>
        <v>9.293215082431036</v>
      </c>
      <c r="BE17" s="24">
        <v>10160.7</v>
      </c>
      <c r="BF17" s="23">
        <v>65.3</v>
      </c>
      <c r="BG17" s="23">
        <f t="shared" si="19"/>
        <v>0.6426722568326985</v>
      </c>
      <c r="BH17" s="24">
        <v>801.2</v>
      </c>
      <c r="BI17" s="23">
        <v>152.7</v>
      </c>
      <c r="BJ17" s="23">
        <f t="shared" si="20"/>
        <v>19.05891163255117</v>
      </c>
      <c r="BK17" s="23">
        <f t="shared" si="4"/>
        <v>-2658.5</v>
      </c>
      <c r="BL17" s="23">
        <f t="shared" si="5"/>
        <v>150.60000000000002</v>
      </c>
      <c r="BM17" s="23">
        <f t="shared" si="21"/>
        <v>-5.66484859883393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10725.900000000001</v>
      </c>
      <c r="D18" s="20">
        <f t="shared" si="1"/>
        <v>1573.6</v>
      </c>
      <c r="E18" s="20">
        <f t="shared" si="6"/>
        <v>14.671029936881752</v>
      </c>
      <c r="F18" s="21">
        <v>1506.2</v>
      </c>
      <c r="G18" s="20">
        <v>638.7</v>
      </c>
      <c r="H18" s="20">
        <f t="shared" si="7"/>
        <v>42.40472712787147</v>
      </c>
      <c r="I18" s="21">
        <v>38</v>
      </c>
      <c r="J18" s="20">
        <v>10.4</v>
      </c>
      <c r="K18" s="20">
        <f t="shared" si="2"/>
        <v>27.368421052631582</v>
      </c>
      <c r="L18" s="27">
        <v>6</v>
      </c>
      <c r="M18" s="20">
        <v>12.6</v>
      </c>
      <c r="N18" s="20">
        <f t="shared" si="8"/>
        <v>210</v>
      </c>
      <c r="O18" s="27">
        <v>118</v>
      </c>
      <c r="P18" s="20">
        <v>1.4</v>
      </c>
      <c r="Q18" s="20">
        <f t="shared" si="9"/>
        <v>1.1864406779661016</v>
      </c>
      <c r="R18" s="27">
        <v>391</v>
      </c>
      <c r="S18" s="20">
        <v>9.2</v>
      </c>
      <c r="T18" s="20">
        <f t="shared" si="22"/>
        <v>2.3529411764705883</v>
      </c>
      <c r="U18" s="20"/>
      <c r="V18" s="20"/>
      <c r="W18" s="20" t="e">
        <f t="shared" si="10"/>
        <v>#DIV/0!</v>
      </c>
      <c r="X18" s="27">
        <v>250</v>
      </c>
      <c r="Y18" s="20">
        <v>417.8</v>
      </c>
      <c r="Z18" s="20">
        <f t="shared" si="11"/>
        <v>167.12</v>
      </c>
      <c r="AA18" s="27">
        <v>17</v>
      </c>
      <c r="AB18" s="20">
        <v>4.9</v>
      </c>
      <c r="AC18" s="20">
        <f t="shared" si="23"/>
        <v>28.82352941176471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9219.7</v>
      </c>
      <c r="AK18" s="20">
        <v>934.9</v>
      </c>
      <c r="AL18" s="20">
        <f t="shared" si="13"/>
        <v>10.140243174940615</v>
      </c>
      <c r="AM18" s="21">
        <v>2139.7</v>
      </c>
      <c r="AN18" s="20">
        <v>534.9</v>
      </c>
      <c r="AO18" s="20">
        <f t="shared" si="14"/>
        <v>24.998831611908212</v>
      </c>
      <c r="AP18" s="21"/>
      <c r="AQ18" s="20"/>
      <c r="AR18" s="20" t="e">
        <f t="shared" si="15"/>
        <v>#DIV/0!</v>
      </c>
      <c r="AS18" s="23">
        <v>11141.2</v>
      </c>
      <c r="AT18" s="23">
        <v>998.2</v>
      </c>
      <c r="AU18" s="23">
        <f t="shared" si="16"/>
        <v>8.959537572254336</v>
      </c>
      <c r="AV18" s="25">
        <v>1378.5</v>
      </c>
      <c r="AW18" s="23">
        <v>242.8</v>
      </c>
      <c r="AX18" s="23">
        <f t="shared" si="17"/>
        <v>17.61334784185709</v>
      </c>
      <c r="AY18" s="24">
        <v>1376.5</v>
      </c>
      <c r="AZ18" s="23">
        <v>242.8</v>
      </c>
      <c r="BA18" s="23">
        <f t="shared" si="3"/>
        <v>17.638939338903015</v>
      </c>
      <c r="BB18" s="23">
        <v>6899.8</v>
      </c>
      <c r="BC18" s="23">
        <v>391.9</v>
      </c>
      <c r="BD18" s="23">
        <f t="shared" si="18"/>
        <v>5.679874778979101</v>
      </c>
      <c r="BE18" s="24">
        <v>1634.6</v>
      </c>
      <c r="BF18" s="23">
        <v>150.1</v>
      </c>
      <c r="BG18" s="23">
        <f t="shared" si="19"/>
        <v>9.182674660467391</v>
      </c>
      <c r="BH18" s="24">
        <v>949.7</v>
      </c>
      <c r="BI18" s="23">
        <v>178.9</v>
      </c>
      <c r="BJ18" s="23">
        <f t="shared" si="20"/>
        <v>18.837527640307467</v>
      </c>
      <c r="BK18" s="23">
        <f t="shared" si="4"/>
        <v>-415.2999999999993</v>
      </c>
      <c r="BL18" s="23">
        <f t="shared" si="5"/>
        <v>575.3999999999999</v>
      </c>
      <c r="BM18" s="23">
        <f t="shared" si="21"/>
        <v>-138.55044546111264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6812.8</v>
      </c>
      <c r="D19" s="20">
        <v>636</v>
      </c>
      <c r="E19" s="20">
        <f t="shared" si="6"/>
        <v>9.335368717707844</v>
      </c>
      <c r="F19" s="21">
        <v>644.8</v>
      </c>
      <c r="G19" s="20">
        <v>92.4</v>
      </c>
      <c r="H19" s="20">
        <f t="shared" si="7"/>
        <v>14.330024813895784</v>
      </c>
      <c r="I19" s="21">
        <v>8</v>
      </c>
      <c r="J19" s="20">
        <v>2.5</v>
      </c>
      <c r="K19" s="20">
        <f t="shared" si="2"/>
        <v>31.25</v>
      </c>
      <c r="L19" s="27">
        <v>5</v>
      </c>
      <c r="M19" s="20"/>
      <c r="N19" s="20">
        <f t="shared" si="8"/>
        <v>0</v>
      </c>
      <c r="O19" s="27">
        <v>40</v>
      </c>
      <c r="P19" s="20">
        <v>0.9</v>
      </c>
      <c r="Q19" s="20">
        <f t="shared" si="9"/>
        <v>2.25</v>
      </c>
      <c r="R19" s="27">
        <v>142</v>
      </c>
      <c r="S19" s="20">
        <v>6.4</v>
      </c>
      <c r="T19" s="20">
        <f t="shared" si="22"/>
        <v>4.507042253521127</v>
      </c>
      <c r="U19" s="20"/>
      <c r="V19" s="20"/>
      <c r="W19" s="20" t="e">
        <f t="shared" si="10"/>
        <v>#DIV/0!</v>
      </c>
      <c r="X19" s="27">
        <v>130</v>
      </c>
      <c r="Y19" s="20"/>
      <c r="Z19" s="20">
        <f t="shared" si="11"/>
        <v>0</v>
      </c>
      <c r="AA19" s="27">
        <v>13</v>
      </c>
      <c r="AB19" s="20">
        <v>2.2</v>
      </c>
      <c r="AC19" s="20">
        <f t="shared" si="23"/>
        <v>16.923076923076923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6168</v>
      </c>
      <c r="AK19" s="20">
        <v>543.5</v>
      </c>
      <c r="AL19" s="20">
        <f t="shared" si="13"/>
        <v>8.811608300907912</v>
      </c>
      <c r="AM19" s="21">
        <v>882.7</v>
      </c>
      <c r="AN19" s="20">
        <v>220.7</v>
      </c>
      <c r="AO19" s="20">
        <f t="shared" si="14"/>
        <v>25.002832219327065</v>
      </c>
      <c r="AP19" s="21"/>
      <c r="AQ19" s="20"/>
      <c r="AR19" s="20" t="e">
        <f t="shared" si="15"/>
        <v>#DIV/0!</v>
      </c>
      <c r="AS19" s="23">
        <v>7905</v>
      </c>
      <c r="AT19" s="23">
        <v>542</v>
      </c>
      <c r="AU19" s="23">
        <f t="shared" si="16"/>
        <v>6.856419987349778</v>
      </c>
      <c r="AV19" s="25">
        <v>962.1</v>
      </c>
      <c r="AW19" s="23">
        <v>143.6</v>
      </c>
      <c r="AX19" s="23">
        <f t="shared" si="17"/>
        <v>14.925683400893877</v>
      </c>
      <c r="AY19" s="24">
        <v>960.1</v>
      </c>
      <c r="AZ19" s="23">
        <v>143.6</v>
      </c>
      <c r="BA19" s="23">
        <f t="shared" si="3"/>
        <v>14.956775335902508</v>
      </c>
      <c r="BB19" s="23">
        <v>1604.2</v>
      </c>
      <c r="BC19" s="23">
        <v>173.8</v>
      </c>
      <c r="BD19" s="23">
        <f t="shared" si="18"/>
        <v>10.834060590948761</v>
      </c>
      <c r="BE19" s="24">
        <v>4866.5</v>
      </c>
      <c r="BF19" s="23">
        <v>23.9</v>
      </c>
      <c r="BG19" s="23">
        <f t="shared" si="19"/>
        <v>0.4911127093393609</v>
      </c>
      <c r="BH19" s="24">
        <v>356.9</v>
      </c>
      <c r="BI19" s="23">
        <v>184.3</v>
      </c>
      <c r="BJ19" s="23">
        <f t="shared" si="20"/>
        <v>51.63911459792659</v>
      </c>
      <c r="BK19" s="23">
        <f t="shared" si="4"/>
        <v>-1092.1999999999998</v>
      </c>
      <c r="BL19" s="23">
        <f t="shared" si="5"/>
        <v>94</v>
      </c>
      <c r="BM19" s="23">
        <f t="shared" si="21"/>
        <v>-8.606482329243729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137518.19999999998</v>
      </c>
      <c r="D20" s="20">
        <v>15918.5</v>
      </c>
      <c r="E20" s="22">
        <f>D20/C20*100</f>
        <v>11.57555872604499</v>
      </c>
      <c r="F20" s="22">
        <f>SUM(F10:F19)</f>
        <v>17660.299999999996</v>
      </c>
      <c r="G20" s="22">
        <f>SUM(G10:G19)</f>
        <v>7327.5999999999985</v>
      </c>
      <c r="H20" s="22">
        <f>G20/F20*100</f>
        <v>41.491933885607835</v>
      </c>
      <c r="I20" s="22">
        <f>SUM(I10:I19)</f>
        <v>2061</v>
      </c>
      <c r="J20" s="22">
        <f>SUM(J10:J19)</f>
        <v>428.40000000000003</v>
      </c>
      <c r="K20" s="20">
        <f t="shared" si="2"/>
        <v>20.786026200873366</v>
      </c>
      <c r="L20" s="22">
        <f>SUM(L10:L19)</f>
        <v>40.5</v>
      </c>
      <c r="M20" s="22">
        <f>SUM(M10:M19)</f>
        <v>28.200000000000003</v>
      </c>
      <c r="N20" s="22">
        <f>M20/L20*100</f>
        <v>69.62962962962965</v>
      </c>
      <c r="O20" s="22">
        <f>SUM(O10:O19)</f>
        <v>1513</v>
      </c>
      <c r="P20" s="22">
        <f>SUM(P10:P19)</f>
        <v>171.20000000000002</v>
      </c>
      <c r="Q20" s="22">
        <f>P20/O20*100</f>
        <v>11.315267680105752</v>
      </c>
      <c r="R20" s="22">
        <f>SUM(R10:R19)</f>
        <v>4908.5</v>
      </c>
      <c r="S20" s="22">
        <f>SUM(S10:S19)</f>
        <v>182.39999999999995</v>
      </c>
      <c r="T20" s="22">
        <f>S20/R20*100</f>
        <v>3.716002852195171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1562.6</v>
      </c>
      <c r="Y20" s="22">
        <f>SUM(Y10:Y19)</f>
        <v>745.7</v>
      </c>
      <c r="Z20" s="20">
        <f t="shared" si="11"/>
        <v>47.72174580826828</v>
      </c>
      <c r="AA20" s="22">
        <f>SUM(AA10:AA19)</f>
        <v>181.4</v>
      </c>
      <c r="AB20" s="22">
        <f>SUM(AB10:AB19)</f>
        <v>42.5</v>
      </c>
      <c r="AC20" s="20">
        <f t="shared" si="23"/>
        <v>23.42888643880926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119858</v>
      </c>
      <c r="AK20" s="22">
        <f>SUM(AK10:AK19)</f>
        <v>8590.8</v>
      </c>
      <c r="AL20" s="22">
        <f>AK20/AJ20*100</f>
        <v>7.167481519798427</v>
      </c>
      <c r="AM20" s="22">
        <f>SUM(AM10:AM19)</f>
        <v>22048.8</v>
      </c>
      <c r="AN20" s="22">
        <f>SUM(AN10:AN19)</f>
        <v>5512.2</v>
      </c>
      <c r="AO20" s="22">
        <f>AN20/AM20*100</f>
        <v>25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149564.2</v>
      </c>
      <c r="AT20" s="26">
        <f>SUM(AT10:AT19)</f>
        <v>10037.4</v>
      </c>
      <c r="AU20" s="26">
        <f>(AT20/AS20)*100</f>
        <v>6.711097976654841</v>
      </c>
      <c r="AV20" s="26">
        <f>SUM(AV10:AV19)</f>
        <v>14095.9</v>
      </c>
      <c r="AW20" s="26">
        <f>SUM(AW10:AW19)</f>
        <v>2364.9</v>
      </c>
      <c r="AX20" s="26">
        <f>AW20/AV20*100</f>
        <v>16.777218907625624</v>
      </c>
      <c r="AY20" s="26">
        <f>SUM(AY10:AY19)</f>
        <v>14027.9</v>
      </c>
      <c r="AZ20" s="26">
        <f>SUM(AZ10:AZ19)</f>
        <v>2364.9</v>
      </c>
      <c r="BA20" s="26">
        <f t="shared" si="3"/>
        <v>16.858546182963952</v>
      </c>
      <c r="BB20" s="26">
        <f>SUM(BB10:BB19)</f>
        <v>46458.9</v>
      </c>
      <c r="BC20" s="26">
        <f>SUM(BC10:BC19)</f>
        <v>2721.9</v>
      </c>
      <c r="BD20" s="26">
        <f>BC20/BB20*100</f>
        <v>5.8587267455751215</v>
      </c>
      <c r="BE20" s="26">
        <f>SUM(BE10:BE19)</f>
        <v>70560.1</v>
      </c>
      <c r="BF20" s="26">
        <f>SUM(BF10:BF19)</f>
        <v>2720.8</v>
      </c>
      <c r="BG20" s="26">
        <f>BF20/BE20*100</f>
        <v>3.8560036054370674</v>
      </c>
      <c r="BH20" s="26">
        <f>SUM(BH10:BH19)</f>
        <v>16328.800000000001</v>
      </c>
      <c r="BI20" s="26">
        <f>SUM(BI10:BI19)</f>
        <v>1904.2000000000003</v>
      </c>
      <c r="BJ20" s="26">
        <f>BI20/BH20*100</f>
        <v>11.661604037038853</v>
      </c>
      <c r="BK20" s="22">
        <f>C20-AS20</f>
        <v>-12046.00000000003</v>
      </c>
      <c r="BL20" s="26">
        <f>SUM(BL10:BL19)</f>
        <v>5881.1</v>
      </c>
      <c r="BM20" s="26">
        <f>BL20/BK20*100</f>
        <v>-48.82201560684033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2022-04-13T05:40:45Z</dcterms:modified>
  <cp:category/>
  <cp:version/>
  <cp:contentType/>
  <cp:contentStatus/>
</cp:coreProperties>
</file>