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<sst xmlns="http://schemas.openxmlformats.org/spreadsheetml/2006/main" count="104" uniqueCount="41">
  <si>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</si>
  <si>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</si>
  <si>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</si>
  <si>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</si>
  <si>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</si>
  <si>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</si>
  <si>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</si>
  <si>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</si>
  <si>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</si>
  <si>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</si>
  <si>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</si>
  <si>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</si>
  <si>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</si>
  <si>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</si>
  <si>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</si>
  <si>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</si>
  <si>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</si>
  <si>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</si>
  <si>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</si>
  <si>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</si>
  <si>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</si>
  <si>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</si>
  <si>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</si>
  <si>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</si>
  <si>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</si>
  <si>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</si>
  <si>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</si>
  <si>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</si>
  <si>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</si>
  <si>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</si>
  <si>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</si>
  <si>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</si>
  <si>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</si>
  <si>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</si>
  <si>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</si>
  <si>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</si>
  <si>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</si>
  <si>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</si>
  <si>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</si>
  <si>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</si>
  <si>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ноября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</si>
</sst>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Q20" sqref="AQ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8441.6</v>
      </c>
      <c r="D10" s="20">
        <v>6784</v>
      </c>
      <c r="E10" s="20">
        <f>D10/C10*100</f>
        <v>80.3639120545868</v>
      </c>
      <c r="F10" s="21">
        <v>1506.2</v>
      </c>
      <c r="G10" s="20">
        <v>964.2</v>
      </c>
      <c r="H10" s="20">
        <f>G10/F10*100</f>
        <v>64.0154030009295</v>
      </c>
      <c r="I10" s="21">
        <v>58</v>
      </c>
      <c r="J10" s="20">
        <v>18.9</v>
      </c>
      <c r="K10" s="20">
        <f aca="true" t="shared" si="0" ref="K10:K20">J10/I10*100</f>
        <v>32.58620689655172</v>
      </c>
      <c r="L10" s="27">
        <v>35</v>
      </c>
      <c r="M10" s="20"/>
      <c r="N10" s="20">
        <f>M10/L10*100</f>
        <v>0</v>
      </c>
      <c r="O10" s="27">
        <v>103</v>
      </c>
      <c r="P10" s="20">
        <v>58.5</v>
      </c>
      <c r="Q10" s="20">
        <f>P10/O10*100</f>
        <v>56.79611650485437</v>
      </c>
      <c r="R10" s="27">
        <v>397</v>
      </c>
      <c r="S10" s="20">
        <v>237.2</v>
      </c>
      <c r="T10" s="20">
        <f>S10/R10*100</f>
        <v>59.74811083123426</v>
      </c>
      <c r="U10" s="20"/>
      <c r="V10" s="20"/>
      <c r="W10" s="20" t="e">
        <f>V10/U10*100</f>
        <v>#DIV/0!</v>
      </c>
      <c r="X10" s="27">
        <v>304</v>
      </c>
      <c r="Y10" s="20">
        <v>162.8</v>
      </c>
      <c r="Z10" s="20">
        <f>Y10/X10*100</f>
        <v>53.55263157894738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6935.4</v>
      </c>
      <c r="AK10" s="20">
        <v>5819.7</v>
      </c>
      <c r="AL10" s="20">
        <f>AK10/AJ10*100</f>
        <v>83.9129682498486</v>
      </c>
      <c r="AM10" s="21">
        <v>1465.4</v>
      </c>
      <c r="AN10" s="20">
        <v>1221.2</v>
      </c>
      <c r="AO10" s="20">
        <f>AN10/AM10*100</f>
        <v>83.33560802511259</v>
      </c>
      <c r="AP10" s="21"/>
      <c r="AQ10" s="20"/>
      <c r="AR10" s="20" t="e">
        <f>AQ10/AP10*100</f>
        <v>#DIV/0!</v>
      </c>
      <c r="AS10" s="23">
        <v>9154</v>
      </c>
      <c r="AT10" s="23">
        <v>7274</v>
      </c>
      <c r="AU10" s="23">
        <f>AT10/AS10*100</f>
        <v>79.4625300415119</v>
      </c>
      <c r="AV10" s="24">
        <v>1410.9</v>
      </c>
      <c r="AW10" s="23">
        <v>935.4</v>
      </c>
      <c r="AX10" s="23">
        <f>AW10/AV10*100</f>
        <v>66.29810759089942</v>
      </c>
      <c r="AY10" s="24">
        <v>1368.4</v>
      </c>
      <c r="AZ10" s="23">
        <v>893.4</v>
      </c>
      <c r="BA10" s="23">
        <f aca="true" t="shared" si="1" ref="BA10:BA20">AZ10/AY10*100</f>
        <v>65.28792750657702</v>
      </c>
      <c r="BB10" s="23">
        <v>5062.4</v>
      </c>
      <c r="BC10" s="23">
        <v>4669.3</v>
      </c>
      <c r="BD10" s="23">
        <f>BC10/BB10*100</f>
        <v>92.23490834386853</v>
      </c>
      <c r="BE10" s="24">
        <v>1661.3</v>
      </c>
      <c r="BF10" s="23">
        <v>945.7</v>
      </c>
      <c r="BG10" s="23">
        <f>BF10/BE10*100</f>
        <v>56.92529946427497</v>
      </c>
      <c r="BH10" s="24">
        <v>929</v>
      </c>
      <c r="BI10" s="23">
        <v>684.6</v>
      </c>
      <c r="BJ10" s="23">
        <f>BI10/BH10*100</f>
        <v>73.69214208826695</v>
      </c>
      <c r="BK10" s="23">
        <f>C10-AS10</f>
        <v>-712.3999999999996</v>
      </c>
      <c r="BL10" s="23">
        <f aca="true" t="shared" si="2" ref="BL10:BL19">D10-AT10</f>
        <v>-490</v>
      </c>
      <c r="BM10" s="23">
        <f>BL10/BK10*100</f>
        <v>68.78158338012355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13968.8</v>
      </c>
      <c r="D11" s="20">
        <v>11515.7</v>
      </c>
      <c r="E11" s="20">
        <f aca="true" t="shared" si="4" ref="E11:E19">D11/C11*100</f>
        <v>82.43872057728653</v>
      </c>
      <c r="F11" s="21">
        <v>1701</v>
      </c>
      <c r="G11" s="20">
        <v>1272.3</v>
      </c>
      <c r="H11" s="20">
        <f aca="true" t="shared" si="5" ref="H11:H19">G11/F11*100</f>
        <v>74.79717813051147</v>
      </c>
      <c r="I11" s="21">
        <v>162.1</v>
      </c>
      <c r="J11" s="20">
        <v>156.1</v>
      </c>
      <c r="K11" s="20">
        <f t="shared" si="0"/>
        <v>96.29858112276372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62</v>
      </c>
      <c r="Q11" s="20">
        <f aca="true" t="shared" si="7" ref="Q11:Q19">P11/O11*100</f>
        <v>45.925925925925924</v>
      </c>
      <c r="R11" s="27">
        <v>642</v>
      </c>
      <c r="S11" s="20">
        <v>388.9</v>
      </c>
      <c r="T11" s="20">
        <f>S11/R11*100</f>
        <v>60.57632398753894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40.5</v>
      </c>
      <c r="AC11" s="20">
        <f>AB11/AA11*100</f>
        <v>101.25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12267.8</v>
      </c>
      <c r="AK11" s="20">
        <v>10243.4</v>
      </c>
      <c r="AL11" s="20">
        <f aca="true" t="shared" si="11" ref="AL11:AL19">AK11/AJ11*100</f>
        <v>83.49826374737117</v>
      </c>
      <c r="AM11" s="21">
        <v>1768.9</v>
      </c>
      <c r="AN11" s="20">
        <v>1474.1</v>
      </c>
      <c r="AO11" s="20">
        <f aca="true" t="shared" si="12" ref="AO11:AO19">AN11/AM11*100</f>
        <v>83.33427553847022</v>
      </c>
      <c r="AP11" s="21"/>
      <c r="AQ11" s="20"/>
      <c r="AR11" s="20" t="e">
        <f aca="true" t="shared" si="13" ref="AR11:AR19">AQ11/AP11*100</f>
        <v>#DIV/0!</v>
      </c>
      <c r="AS11" s="23">
        <v>14840.5</v>
      </c>
      <c r="AT11" s="23">
        <v>11958.4</v>
      </c>
      <c r="AU11" s="23">
        <f aca="true" t="shared" si="14" ref="AU11:AU19">AT11/AS11*100</f>
        <v>80.57949530002358</v>
      </c>
      <c r="AV11" s="25">
        <v>1403</v>
      </c>
      <c r="AW11" s="23">
        <v>1076.9</v>
      </c>
      <c r="AX11" s="23">
        <f aca="true" t="shared" si="15" ref="AX11:AX19">AW11/AV11*100</f>
        <v>76.75694939415538</v>
      </c>
      <c r="AY11" s="24">
        <v>1352.5</v>
      </c>
      <c r="AZ11" s="23">
        <v>1026.9</v>
      </c>
      <c r="BA11" s="23">
        <f t="shared" si="1"/>
        <v>75.92606284658041</v>
      </c>
      <c r="BB11" s="23">
        <v>8276.9</v>
      </c>
      <c r="BC11" s="23">
        <v>7508.3</v>
      </c>
      <c r="BD11" s="23">
        <f aca="true" t="shared" si="16" ref="BD11:BD19">BC11/BB11*100</f>
        <v>90.7139146298735</v>
      </c>
      <c r="BE11" s="24">
        <v>3478.7</v>
      </c>
      <c r="BF11" s="23">
        <v>2182.4</v>
      </c>
      <c r="BG11" s="23">
        <f aca="true" t="shared" si="17" ref="BG11:BG19">BF11/BE11*100</f>
        <v>62.73607956995429</v>
      </c>
      <c r="BH11" s="24">
        <v>1009</v>
      </c>
      <c r="BI11" s="23">
        <v>642.8</v>
      </c>
      <c r="BJ11" s="23">
        <f aca="true" t="shared" si="18" ref="BJ11:BJ19">BI11/BH11*100</f>
        <v>63.70664023785926</v>
      </c>
      <c r="BK11" s="23">
        <f aca="true" t="shared" si="19" ref="BK11:BK20">C11-AS11</f>
        <v>-871.7000000000007</v>
      </c>
      <c r="BL11" s="23">
        <f t="shared" si="2"/>
        <v>-442.6999999999989</v>
      </c>
      <c r="BM11" s="23">
        <f aca="true" t="shared" si="20" ref="BM11:BM19">BL11/BK11*100</f>
        <v>50.7858208099115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8270.8</v>
      </c>
      <c r="D12" s="20">
        <v>5249.1</v>
      </c>
      <c r="E12" s="20">
        <f t="shared" si="4"/>
        <v>63.46544469700635</v>
      </c>
      <c r="F12" s="21">
        <v>948</v>
      </c>
      <c r="G12" s="20">
        <v>556.4</v>
      </c>
      <c r="H12" s="20">
        <f t="shared" si="5"/>
        <v>58.69198312236287</v>
      </c>
      <c r="I12" s="21">
        <v>41</v>
      </c>
      <c r="J12" s="20">
        <v>37.1</v>
      </c>
      <c r="K12" s="20">
        <f t="shared" si="0"/>
        <v>90.48780487804878</v>
      </c>
      <c r="L12" s="27"/>
      <c r="M12" s="20"/>
      <c r="N12" s="20" t="e">
        <f t="shared" si="6"/>
        <v>#DIV/0!</v>
      </c>
      <c r="O12" s="27">
        <v>60</v>
      </c>
      <c r="P12" s="20">
        <v>16.2</v>
      </c>
      <c r="Q12" s="20">
        <f t="shared" si="7"/>
        <v>26.999999999999996</v>
      </c>
      <c r="R12" s="28">
        <v>440</v>
      </c>
      <c r="S12" s="20">
        <v>198.6</v>
      </c>
      <c r="T12" s="20">
        <f aca="true" t="shared" si="21" ref="T12:T19">S12/R12*100</f>
        <v>45.13636363636363</v>
      </c>
      <c r="U12" s="20"/>
      <c r="V12" s="20"/>
      <c r="W12" s="20" t="e">
        <f t="shared" si="8"/>
        <v>#DIV/0!</v>
      </c>
      <c r="X12" s="27">
        <v>25</v>
      </c>
      <c r="Y12" s="20">
        <v>39</v>
      </c>
      <c r="Z12" s="20">
        <f t="shared" si="9"/>
        <v>156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7322.8</v>
      </c>
      <c r="AK12" s="20">
        <v>4692.7</v>
      </c>
      <c r="AL12" s="20">
        <f t="shared" si="11"/>
        <v>64.08341071721199</v>
      </c>
      <c r="AM12" s="21">
        <v>828</v>
      </c>
      <c r="AN12" s="20">
        <v>690</v>
      </c>
      <c r="AO12" s="20">
        <f t="shared" si="12"/>
        <v>83.33333333333334</v>
      </c>
      <c r="AP12" s="21">
        <v>47.2</v>
      </c>
      <c r="AQ12" s="20">
        <v>39.3</v>
      </c>
      <c r="AR12" s="20">
        <f t="shared" si="13"/>
        <v>83.26271186440677</v>
      </c>
      <c r="AS12" s="23">
        <v>8902.9</v>
      </c>
      <c r="AT12" s="23">
        <v>5801.5</v>
      </c>
      <c r="AU12" s="23">
        <f t="shared" si="14"/>
        <v>65.16415999281134</v>
      </c>
      <c r="AV12" s="25">
        <v>959.4</v>
      </c>
      <c r="AW12" s="23">
        <v>745.1</v>
      </c>
      <c r="AX12" s="23">
        <f t="shared" si="15"/>
        <v>77.66312278507401</v>
      </c>
      <c r="AY12" s="24">
        <v>931.2</v>
      </c>
      <c r="AZ12" s="23">
        <v>717.1</v>
      </c>
      <c r="BA12" s="23">
        <f t="shared" si="1"/>
        <v>77.0081615120275</v>
      </c>
      <c r="BB12" s="23">
        <v>6164.1</v>
      </c>
      <c r="BC12" s="23">
        <v>3693.6</v>
      </c>
      <c r="BD12" s="23">
        <f t="shared" si="16"/>
        <v>59.92115637319316</v>
      </c>
      <c r="BE12" s="24">
        <v>1244.6</v>
      </c>
      <c r="BF12" s="23">
        <v>1000.7</v>
      </c>
      <c r="BG12" s="23">
        <f t="shared" si="17"/>
        <v>80.40334243933796</v>
      </c>
      <c r="BH12" s="24">
        <v>429.4</v>
      </c>
      <c r="BI12" s="23">
        <v>290.2</v>
      </c>
      <c r="BJ12" s="23">
        <f t="shared" si="18"/>
        <v>67.58267349790405</v>
      </c>
      <c r="BK12" s="23">
        <f t="shared" si="19"/>
        <v>-632.1000000000004</v>
      </c>
      <c r="BL12" s="23">
        <f t="shared" si="2"/>
        <v>-552.3999999999996</v>
      </c>
      <c r="BM12" s="23">
        <f t="shared" si="20"/>
        <v>87.39123556399294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13134.199999999999</v>
      </c>
      <c r="D13" s="20">
        <v>9729.6</v>
      </c>
      <c r="E13" s="20">
        <f t="shared" si="4"/>
        <v>74.0783603112485</v>
      </c>
      <c r="F13" s="21">
        <v>1174.4</v>
      </c>
      <c r="G13" s="20">
        <v>719.8</v>
      </c>
      <c r="H13" s="20">
        <f t="shared" si="5"/>
        <v>61.290871934604894</v>
      </c>
      <c r="I13" s="21">
        <v>29</v>
      </c>
      <c r="J13" s="20">
        <v>32.8</v>
      </c>
      <c r="K13" s="20">
        <f t="shared" si="0"/>
        <v>113.10344827586205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24.7</v>
      </c>
      <c r="Q13" s="20">
        <f t="shared" si="7"/>
        <v>43.794326241134755</v>
      </c>
      <c r="R13" s="27">
        <v>455</v>
      </c>
      <c r="S13" s="20">
        <v>208.7</v>
      </c>
      <c r="T13" s="20">
        <f t="shared" si="21"/>
        <v>45.86813186813187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4.3</v>
      </c>
      <c r="AC13" s="20">
        <f>AB13/AA13*100</f>
        <v>143.33333333333334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11959.8</v>
      </c>
      <c r="AK13" s="20">
        <v>9009.9</v>
      </c>
      <c r="AL13" s="20">
        <f t="shared" si="11"/>
        <v>75.334871820599</v>
      </c>
      <c r="AM13" s="21">
        <v>982.1</v>
      </c>
      <c r="AN13" s="20">
        <v>818.4</v>
      </c>
      <c r="AO13" s="20">
        <f t="shared" si="12"/>
        <v>83.33163628958354</v>
      </c>
      <c r="AP13" s="21"/>
      <c r="AQ13" s="20"/>
      <c r="AR13" s="20" t="e">
        <f t="shared" si="13"/>
        <v>#DIV/0!</v>
      </c>
      <c r="AS13" s="23">
        <v>14434.7</v>
      </c>
      <c r="AT13" s="23">
        <v>10909.9</v>
      </c>
      <c r="AU13" s="23">
        <f t="shared" si="14"/>
        <v>75.58106507236035</v>
      </c>
      <c r="AV13" s="25">
        <v>933.1</v>
      </c>
      <c r="AW13" s="23">
        <v>746</v>
      </c>
      <c r="AX13" s="23">
        <f t="shared" si="15"/>
        <v>79.94855856821349</v>
      </c>
      <c r="AY13" s="24">
        <v>904.7</v>
      </c>
      <c r="AZ13" s="23">
        <v>718</v>
      </c>
      <c r="BA13" s="23">
        <f t="shared" si="1"/>
        <v>79.3633248590693</v>
      </c>
      <c r="BB13" s="23">
        <v>9931.7</v>
      </c>
      <c r="BC13" s="23">
        <v>8193.5</v>
      </c>
      <c r="BD13" s="23">
        <f t="shared" si="16"/>
        <v>82.4984645126212</v>
      </c>
      <c r="BE13" s="24">
        <v>2422.6</v>
      </c>
      <c r="BF13" s="23">
        <v>982.9</v>
      </c>
      <c r="BG13" s="23">
        <f t="shared" si="17"/>
        <v>40.57211260629076</v>
      </c>
      <c r="BH13" s="24">
        <v>1057</v>
      </c>
      <c r="BI13" s="23">
        <v>914</v>
      </c>
      <c r="BJ13" s="23">
        <f t="shared" si="18"/>
        <v>86.47114474929045</v>
      </c>
      <c r="BK13" s="23">
        <f t="shared" si="19"/>
        <v>-1300.5000000000018</v>
      </c>
      <c r="BL13" s="23">
        <f t="shared" si="2"/>
        <v>-1180.2999999999993</v>
      </c>
      <c r="BM13" s="23">
        <f>BL13/BK13*100</f>
        <v>90.75740099961534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69988.09999999999</v>
      </c>
      <c r="D14" s="20">
        <v>52351.6</v>
      </c>
      <c r="E14" s="20">
        <f t="shared" si="4"/>
        <v>74.8007161217407</v>
      </c>
      <c r="F14" s="21">
        <v>4707.4</v>
      </c>
      <c r="G14" s="20">
        <v>3544.1</v>
      </c>
      <c r="H14" s="20">
        <f t="shared" si="5"/>
        <v>75.28784467009389</v>
      </c>
      <c r="I14" s="21">
        <v>1165</v>
      </c>
      <c r="J14" s="20">
        <v>936.7</v>
      </c>
      <c r="K14" s="20">
        <f t="shared" si="0"/>
        <v>80.40343347639485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358.7</v>
      </c>
      <c r="Q14" s="20">
        <f t="shared" si="7"/>
        <v>48.47297297297297</v>
      </c>
      <c r="R14" s="27">
        <v>1364.7</v>
      </c>
      <c r="S14" s="20">
        <v>914.4</v>
      </c>
      <c r="T14" s="20">
        <f t="shared" si="21"/>
        <v>67.00373708507364</v>
      </c>
      <c r="U14" s="20"/>
      <c r="V14" s="20"/>
      <c r="W14" s="20" t="e">
        <f t="shared" si="8"/>
        <v>#DIV/0!</v>
      </c>
      <c r="X14" s="27">
        <v>144</v>
      </c>
      <c r="Y14" s="20">
        <v>78.2</v>
      </c>
      <c r="Z14" s="20">
        <f t="shared" si="9"/>
        <v>54.305555555555564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65280.7</v>
      </c>
      <c r="AK14" s="20">
        <v>48807.5</v>
      </c>
      <c r="AL14" s="20">
        <f t="shared" si="11"/>
        <v>74.7655892170274</v>
      </c>
      <c r="AM14" s="21">
        <v>3237</v>
      </c>
      <c r="AN14" s="20">
        <v>2697.6</v>
      </c>
      <c r="AO14" s="20">
        <f t="shared" si="12"/>
        <v>83.33642261353104</v>
      </c>
      <c r="AP14" s="21"/>
      <c r="AQ14" s="20"/>
      <c r="AR14" s="20" t="e">
        <f t="shared" si="13"/>
        <v>#DIV/0!</v>
      </c>
      <c r="AS14" s="23">
        <v>72393.9</v>
      </c>
      <c r="AT14" s="23">
        <v>53182.3</v>
      </c>
      <c r="AU14" s="23">
        <f t="shared" si="14"/>
        <v>73.4624049816352</v>
      </c>
      <c r="AV14" s="25">
        <v>2152.5</v>
      </c>
      <c r="AW14" s="23">
        <v>1689.4</v>
      </c>
      <c r="AX14" s="23">
        <f t="shared" si="15"/>
        <v>78.48548199767713</v>
      </c>
      <c r="AY14" s="24">
        <v>1992.5</v>
      </c>
      <c r="AZ14" s="23">
        <v>1579.4</v>
      </c>
      <c r="BA14" s="23">
        <f t="shared" si="1"/>
        <v>79.267252195734</v>
      </c>
      <c r="BB14" s="23">
        <v>4952.6</v>
      </c>
      <c r="BC14" s="23">
        <v>4172</v>
      </c>
      <c r="BD14" s="23">
        <f t="shared" si="16"/>
        <v>84.23858175503776</v>
      </c>
      <c r="BE14" s="24">
        <v>64450.4</v>
      </c>
      <c r="BF14" s="23">
        <v>46691.9</v>
      </c>
      <c r="BG14" s="23">
        <f t="shared" si="17"/>
        <v>72.44625324280378</v>
      </c>
      <c r="BH14" s="24">
        <v>657.7</v>
      </c>
      <c r="BI14" s="23">
        <v>486.5</v>
      </c>
      <c r="BJ14" s="23">
        <f t="shared" si="18"/>
        <v>73.96989508894633</v>
      </c>
      <c r="BK14" s="23">
        <f t="shared" si="19"/>
        <v>-2405.800000000003</v>
      </c>
      <c r="BL14" s="23">
        <f t="shared" si="2"/>
        <v>-830.7000000000044</v>
      </c>
      <c r="BM14" s="23">
        <f t="shared" si="20"/>
        <v>34.52905478427149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10568.3</v>
      </c>
      <c r="D15" s="20">
        <v>7762.5</v>
      </c>
      <c r="E15" s="20">
        <f t="shared" si="4"/>
        <v>73.45079151803034</v>
      </c>
      <c r="F15" s="21">
        <v>1752.9</v>
      </c>
      <c r="G15" s="20">
        <v>947.2</v>
      </c>
      <c r="H15" s="20">
        <f t="shared" si="5"/>
        <v>54.0361686348337</v>
      </c>
      <c r="I15" s="21">
        <v>30.2</v>
      </c>
      <c r="J15" s="20">
        <v>22.7</v>
      </c>
      <c r="K15" s="20">
        <f t="shared" si="0"/>
        <v>75.16556291390728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18</v>
      </c>
      <c r="Q15" s="20">
        <f t="shared" si="7"/>
        <v>20</v>
      </c>
      <c r="R15" s="27">
        <v>496</v>
      </c>
      <c r="S15" s="20">
        <v>235.6</v>
      </c>
      <c r="T15" s="20">
        <f t="shared" si="21"/>
        <v>47.5</v>
      </c>
      <c r="U15" s="20"/>
      <c r="V15" s="20"/>
      <c r="W15" s="20" t="e">
        <f t="shared" si="8"/>
        <v>#DIV/0!</v>
      </c>
      <c r="X15" s="27">
        <v>300</v>
      </c>
      <c r="Y15" s="20">
        <v>100.3</v>
      </c>
      <c r="Z15" s="20">
        <f t="shared" si="9"/>
        <v>33.43333333333333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8815.4</v>
      </c>
      <c r="AK15" s="20">
        <v>6815.3</v>
      </c>
      <c r="AL15" s="20">
        <f t="shared" si="11"/>
        <v>77.31129614084443</v>
      </c>
      <c r="AM15" s="21">
        <v>941</v>
      </c>
      <c r="AN15" s="20">
        <v>784.2</v>
      </c>
      <c r="AO15" s="20">
        <f t="shared" si="12"/>
        <v>83.33687566418703</v>
      </c>
      <c r="AP15" s="21"/>
      <c r="AQ15" s="20"/>
      <c r="AR15" s="20" t="e">
        <f t="shared" si="13"/>
        <v>#DIV/0!</v>
      </c>
      <c r="AS15" s="23">
        <v>11219.1</v>
      </c>
      <c r="AT15" s="23">
        <v>8194.1</v>
      </c>
      <c r="AU15" s="23">
        <f t="shared" si="14"/>
        <v>73.03705288302983</v>
      </c>
      <c r="AV15" s="25">
        <v>1197.2</v>
      </c>
      <c r="AW15" s="23">
        <v>824.1</v>
      </c>
      <c r="AX15" s="23">
        <f t="shared" si="15"/>
        <v>68.83561643835617</v>
      </c>
      <c r="AY15" s="24">
        <v>1161.8</v>
      </c>
      <c r="AZ15" s="23">
        <v>789.1</v>
      </c>
      <c r="BA15" s="23">
        <f t="shared" si="1"/>
        <v>67.92046823893958</v>
      </c>
      <c r="BB15" s="23">
        <v>5168.2</v>
      </c>
      <c r="BC15" s="23">
        <v>4406.1</v>
      </c>
      <c r="BD15" s="23">
        <f t="shared" si="16"/>
        <v>85.25405363569523</v>
      </c>
      <c r="BE15" s="24">
        <v>1853.7</v>
      </c>
      <c r="BF15" s="23">
        <v>341.7</v>
      </c>
      <c r="BG15" s="23">
        <f t="shared" si="17"/>
        <v>18.43340346334358</v>
      </c>
      <c r="BH15" s="24">
        <v>2809.7</v>
      </c>
      <c r="BI15" s="23">
        <v>2544.4</v>
      </c>
      <c r="BJ15" s="23">
        <f t="shared" si="18"/>
        <v>90.5577107876286</v>
      </c>
      <c r="BK15" s="23">
        <f t="shared" si="19"/>
        <v>-650.8000000000011</v>
      </c>
      <c r="BL15" s="23">
        <f t="shared" si="2"/>
        <v>-431.60000000000036</v>
      </c>
      <c r="BM15" s="23">
        <f t="shared" si="20"/>
        <v>66.31837738168403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14767.3</v>
      </c>
      <c r="D16" s="20">
        <v>10646.1</v>
      </c>
      <c r="E16" s="20">
        <f t="shared" si="4"/>
        <v>72.09239332850285</v>
      </c>
      <c r="F16" s="21">
        <v>1235.5</v>
      </c>
      <c r="G16" s="20">
        <v>647</v>
      </c>
      <c r="H16" s="20">
        <f t="shared" si="5"/>
        <v>52.36746256576284</v>
      </c>
      <c r="I16" s="21">
        <v>17</v>
      </c>
      <c r="J16" s="20">
        <v>14.7</v>
      </c>
      <c r="K16" s="20">
        <f t="shared" si="0"/>
        <v>86.47058823529412</v>
      </c>
      <c r="L16" s="27"/>
      <c r="M16" s="20"/>
      <c r="N16" s="20" t="e">
        <f t="shared" si="6"/>
        <v>#DIV/0!</v>
      </c>
      <c r="O16" s="27">
        <v>45</v>
      </c>
      <c r="P16" s="20">
        <v>31.1</v>
      </c>
      <c r="Q16" s="20">
        <f t="shared" si="7"/>
        <v>69.11111111111111</v>
      </c>
      <c r="R16" s="27">
        <v>339.5</v>
      </c>
      <c r="S16" s="20">
        <v>159.2</v>
      </c>
      <c r="T16" s="20">
        <f t="shared" si="21"/>
        <v>46.89248895434462</v>
      </c>
      <c r="U16" s="20"/>
      <c r="V16" s="20"/>
      <c r="W16" s="20" t="e">
        <f t="shared" si="8"/>
        <v>#DIV/0!</v>
      </c>
      <c r="X16" s="27">
        <v>230.8</v>
      </c>
      <c r="Y16" s="20">
        <v>22.5</v>
      </c>
      <c r="Z16" s="20">
        <f t="shared" si="9"/>
        <v>9.748700173310224</v>
      </c>
      <c r="AA16" s="27">
        <v>60</v>
      </c>
      <c r="AB16" s="20">
        <v>33.1</v>
      </c>
      <c r="AC16" s="20">
        <f>AB17/AA16*100</f>
        <v>67.83333333333333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13531.8</v>
      </c>
      <c r="AK16" s="20">
        <v>9999.1</v>
      </c>
      <c r="AL16" s="20">
        <f t="shared" si="11"/>
        <v>73.89334752213306</v>
      </c>
      <c r="AM16" s="21">
        <v>860.2</v>
      </c>
      <c r="AN16" s="20">
        <v>716.9</v>
      </c>
      <c r="AO16" s="20">
        <f t="shared" si="12"/>
        <v>83.3410834689607</v>
      </c>
      <c r="AP16" s="21">
        <v>189</v>
      </c>
      <c r="AQ16" s="20">
        <v>157.5</v>
      </c>
      <c r="AR16" s="20">
        <f t="shared" si="13"/>
        <v>83.33333333333334</v>
      </c>
      <c r="AS16" s="23">
        <v>16554.7</v>
      </c>
      <c r="AT16" s="23">
        <v>11841</v>
      </c>
      <c r="AU16" s="23">
        <f t="shared" si="14"/>
        <v>71.52651512863416</v>
      </c>
      <c r="AV16" s="25">
        <v>1079.6</v>
      </c>
      <c r="AW16" s="23">
        <v>839.6</v>
      </c>
      <c r="AX16" s="23">
        <f t="shared" si="15"/>
        <v>77.76954427565767</v>
      </c>
      <c r="AY16" s="24">
        <v>1054.4</v>
      </c>
      <c r="AZ16" s="23">
        <v>814.6</v>
      </c>
      <c r="BA16" s="23">
        <f t="shared" si="1"/>
        <v>77.25720789074356</v>
      </c>
      <c r="BB16" s="23">
        <v>2704</v>
      </c>
      <c r="BC16" s="23">
        <v>2284.4</v>
      </c>
      <c r="BD16" s="23">
        <f t="shared" si="16"/>
        <v>84.48224852071006</v>
      </c>
      <c r="BE16" s="24">
        <v>10859.9</v>
      </c>
      <c r="BF16" s="23">
        <v>6842.4</v>
      </c>
      <c r="BG16" s="23">
        <f t="shared" si="17"/>
        <v>63.00610502859142</v>
      </c>
      <c r="BH16" s="24">
        <v>1820.9</v>
      </c>
      <c r="BI16" s="23">
        <v>1803.7</v>
      </c>
      <c r="BJ16" s="23">
        <f t="shared" si="18"/>
        <v>99.05541215882255</v>
      </c>
      <c r="BK16" s="23">
        <f t="shared" si="19"/>
        <v>-1787.4000000000015</v>
      </c>
      <c r="BL16" s="23">
        <f t="shared" si="2"/>
        <v>-1194.8999999999996</v>
      </c>
      <c r="BM16" s="23">
        <f t="shared" si="20"/>
        <v>66.85129237999321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10396.1</v>
      </c>
      <c r="D17" s="20">
        <v>7208.5</v>
      </c>
      <c r="E17" s="20">
        <f t="shared" si="4"/>
        <v>69.33850193822684</v>
      </c>
      <c r="F17" s="21">
        <v>1301</v>
      </c>
      <c r="G17" s="20">
        <v>799.4</v>
      </c>
      <c r="H17" s="20">
        <f t="shared" si="5"/>
        <v>61.445042275172945</v>
      </c>
      <c r="I17" s="21">
        <v>54</v>
      </c>
      <c r="J17" s="20">
        <v>45.5</v>
      </c>
      <c r="K17" s="20">
        <f t="shared" si="0"/>
        <v>84.25925925925925</v>
      </c>
      <c r="L17" s="27"/>
      <c r="M17" s="20"/>
      <c r="N17" s="20" t="e">
        <f t="shared" si="6"/>
        <v>#DIV/0!</v>
      </c>
      <c r="O17" s="27">
        <v>150</v>
      </c>
      <c r="P17" s="20">
        <v>56.9</v>
      </c>
      <c r="Q17" s="20">
        <f t="shared" si="7"/>
        <v>37.93333333333333</v>
      </c>
      <c r="R17" s="27">
        <v>404</v>
      </c>
      <c r="S17" s="20">
        <v>212.6</v>
      </c>
      <c r="T17" s="20">
        <f t="shared" si="21"/>
        <v>52.62376237623763</v>
      </c>
      <c r="U17" s="20"/>
      <c r="V17" s="20"/>
      <c r="W17" s="20" t="e">
        <f t="shared" si="8"/>
        <v>#DIV/0!</v>
      </c>
      <c r="X17" s="27">
        <v>50</v>
      </c>
      <c r="Y17" s="20">
        <v>17.4</v>
      </c>
      <c r="Z17" s="20">
        <f t="shared" si="9"/>
        <v>34.8</v>
      </c>
      <c r="AA17" s="27">
        <v>34</v>
      </c>
      <c r="AB17" s="20">
        <v>40.7</v>
      </c>
      <c r="AC17" s="20">
        <f>AB18/AA17*100</f>
        <v>48.529411764705884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9095.1</v>
      </c>
      <c r="AK17" s="20">
        <v>6409.1</v>
      </c>
      <c r="AL17" s="20">
        <f t="shared" si="11"/>
        <v>70.46761442974788</v>
      </c>
      <c r="AM17" s="21">
        <v>768.7</v>
      </c>
      <c r="AN17" s="20">
        <v>640.6</v>
      </c>
      <c r="AO17" s="20">
        <f t="shared" si="12"/>
        <v>83.33550149603226</v>
      </c>
      <c r="AP17" s="21">
        <v>176.2</v>
      </c>
      <c r="AQ17" s="20">
        <v>146.8</v>
      </c>
      <c r="AR17" s="20">
        <f t="shared" si="13"/>
        <v>83.31441543700342</v>
      </c>
      <c r="AS17" s="23">
        <v>11209</v>
      </c>
      <c r="AT17" s="23">
        <v>7892.1</v>
      </c>
      <c r="AU17" s="23">
        <f t="shared" si="14"/>
        <v>70.40860023195647</v>
      </c>
      <c r="AV17" s="25">
        <v>1005.9</v>
      </c>
      <c r="AW17" s="23">
        <v>717.4</v>
      </c>
      <c r="AX17" s="23">
        <f t="shared" si="15"/>
        <v>71.31921662193061</v>
      </c>
      <c r="AY17" s="24">
        <v>977.7</v>
      </c>
      <c r="AZ17" s="23">
        <v>689.4</v>
      </c>
      <c r="BA17" s="23">
        <f t="shared" si="1"/>
        <v>70.51242712488492</v>
      </c>
      <c r="BB17" s="23">
        <v>5435.5</v>
      </c>
      <c r="BC17" s="23">
        <v>4996</v>
      </c>
      <c r="BD17" s="23">
        <f t="shared" si="16"/>
        <v>91.91426731671419</v>
      </c>
      <c r="BE17" s="24">
        <v>3933.3</v>
      </c>
      <c r="BF17" s="23">
        <v>1554.6</v>
      </c>
      <c r="BG17" s="23">
        <f t="shared" si="17"/>
        <v>39.52406376325223</v>
      </c>
      <c r="BH17" s="24">
        <v>744</v>
      </c>
      <c r="BI17" s="23">
        <v>542.6</v>
      </c>
      <c r="BJ17" s="23">
        <f t="shared" si="18"/>
        <v>72.93010752688173</v>
      </c>
      <c r="BK17" s="23">
        <f t="shared" si="19"/>
        <v>-812.8999999999996</v>
      </c>
      <c r="BL17" s="23">
        <f t="shared" si="2"/>
        <v>-683.6000000000004</v>
      </c>
      <c r="BM17" s="23">
        <f t="shared" si="20"/>
        <v>84.09398449993859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11554.2</v>
      </c>
      <c r="D18" s="20">
        <v>8669.3</v>
      </c>
      <c r="E18" s="20">
        <f t="shared" si="4"/>
        <v>75.03159024424018</v>
      </c>
      <c r="F18" s="21">
        <v>1584.2</v>
      </c>
      <c r="G18" s="20">
        <v>1154.7</v>
      </c>
      <c r="H18" s="20">
        <f t="shared" si="5"/>
        <v>72.88852417624038</v>
      </c>
      <c r="I18" s="21">
        <v>41</v>
      </c>
      <c r="J18" s="20">
        <v>33.4</v>
      </c>
      <c r="K18" s="20">
        <f t="shared" si="0"/>
        <v>81.46341463414633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46.6</v>
      </c>
      <c r="Q18" s="20">
        <f t="shared" si="7"/>
        <v>36.12403100775194</v>
      </c>
      <c r="R18" s="27">
        <v>441</v>
      </c>
      <c r="S18" s="20">
        <v>198</v>
      </c>
      <c r="T18" s="20">
        <f t="shared" si="21"/>
        <v>44.89795918367347</v>
      </c>
      <c r="U18" s="20"/>
      <c r="V18" s="20"/>
      <c r="W18" s="20" t="e">
        <f t="shared" si="8"/>
        <v>#DIV/0!</v>
      </c>
      <c r="X18" s="27">
        <v>228.9</v>
      </c>
      <c r="Y18" s="20">
        <v>363.6</v>
      </c>
      <c r="Z18" s="20">
        <f t="shared" si="9"/>
        <v>158.84665792922675</v>
      </c>
      <c r="AA18" s="27">
        <v>17</v>
      </c>
      <c r="AB18" s="20">
        <v>16.5</v>
      </c>
      <c r="AC18" s="20">
        <f>AB19/AA18*100</f>
        <v>75.88235294117646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9970</v>
      </c>
      <c r="AK18" s="20">
        <v>7514.6</v>
      </c>
      <c r="AL18" s="20">
        <f t="shared" si="11"/>
        <v>75.37211634904715</v>
      </c>
      <c r="AM18" s="21">
        <v>1308.5</v>
      </c>
      <c r="AN18" s="20">
        <v>1090.5</v>
      </c>
      <c r="AO18" s="20">
        <f t="shared" si="12"/>
        <v>83.33970194879633</v>
      </c>
      <c r="AP18" s="21"/>
      <c r="AQ18" s="20"/>
      <c r="AR18" s="20" t="e">
        <f t="shared" si="13"/>
        <v>#DIV/0!</v>
      </c>
      <c r="AS18" s="23">
        <v>12095.7</v>
      </c>
      <c r="AT18" s="23">
        <v>8823.1</v>
      </c>
      <c r="AU18" s="23">
        <f t="shared" si="14"/>
        <v>72.94410410311102</v>
      </c>
      <c r="AV18" s="25">
        <v>1303.2</v>
      </c>
      <c r="AW18" s="23">
        <v>1098.9</v>
      </c>
      <c r="AX18" s="23">
        <f t="shared" si="15"/>
        <v>84.3232044198895</v>
      </c>
      <c r="AY18" s="24">
        <v>1260.9</v>
      </c>
      <c r="AZ18" s="23">
        <v>1056.9</v>
      </c>
      <c r="BA18" s="23">
        <f t="shared" si="1"/>
        <v>83.82108018082323</v>
      </c>
      <c r="BB18" s="23">
        <v>4971.7</v>
      </c>
      <c r="BC18" s="23">
        <v>4599.8</v>
      </c>
      <c r="BD18" s="23">
        <f t="shared" si="16"/>
        <v>92.519661282861</v>
      </c>
      <c r="BE18" s="24">
        <v>1532.1</v>
      </c>
      <c r="BF18" s="23">
        <v>1176.1</v>
      </c>
      <c r="BG18" s="23">
        <f t="shared" si="17"/>
        <v>76.7639188042556</v>
      </c>
      <c r="BH18" s="24">
        <v>4166.7</v>
      </c>
      <c r="BI18" s="23">
        <v>1843.3</v>
      </c>
      <c r="BJ18" s="23">
        <f t="shared" si="18"/>
        <v>44.23884608923129</v>
      </c>
      <c r="BK18" s="23">
        <f t="shared" si="19"/>
        <v>-541.5</v>
      </c>
      <c r="BL18" s="23">
        <f t="shared" si="2"/>
        <v>-153.8000000000011</v>
      </c>
      <c r="BM18" s="23">
        <f t="shared" si="20"/>
        <v>28.402585410895863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15663.2</v>
      </c>
      <c r="D19" s="20">
        <v>10958.2</v>
      </c>
      <c r="E19" s="20">
        <f t="shared" si="4"/>
        <v>69.96143827570356</v>
      </c>
      <c r="F19" s="21">
        <v>643.2</v>
      </c>
      <c r="G19" s="20">
        <v>498.2</v>
      </c>
      <c r="H19" s="20">
        <f t="shared" si="5"/>
        <v>77.45646766169153</v>
      </c>
      <c r="I19" s="21">
        <v>10</v>
      </c>
      <c r="J19" s="20">
        <v>7.3</v>
      </c>
      <c r="K19" s="20">
        <f t="shared" si="0"/>
        <v>73</v>
      </c>
      <c r="L19" s="27">
        <v>5</v>
      </c>
      <c r="M19" s="20">
        <v>5.4</v>
      </c>
      <c r="N19" s="20">
        <f t="shared" si="6"/>
        <v>108</v>
      </c>
      <c r="O19" s="27">
        <v>40</v>
      </c>
      <c r="P19" s="20">
        <v>10.4</v>
      </c>
      <c r="Q19" s="20">
        <f t="shared" si="7"/>
        <v>26</v>
      </c>
      <c r="R19" s="27">
        <v>142</v>
      </c>
      <c r="S19" s="20">
        <v>80.6</v>
      </c>
      <c r="T19" s="20">
        <f t="shared" si="21"/>
        <v>56.76056338028168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12.9</v>
      </c>
      <c r="AC19" s="20">
        <f>AB20/AA19*100</f>
        <v>1720.93023255814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15020</v>
      </c>
      <c r="AK19" s="20">
        <v>10460.1</v>
      </c>
      <c r="AL19" s="20">
        <f t="shared" si="11"/>
        <v>69.64114513981359</v>
      </c>
      <c r="AM19" s="21">
        <v>520.9</v>
      </c>
      <c r="AN19" s="20">
        <v>434.1</v>
      </c>
      <c r="AO19" s="20">
        <f t="shared" si="12"/>
        <v>83.33653292378577</v>
      </c>
      <c r="AP19" s="21">
        <v>393.2</v>
      </c>
      <c r="AQ19" s="20">
        <v>327.7</v>
      </c>
      <c r="AR19" s="20">
        <f t="shared" si="13"/>
        <v>83.34181078331639</v>
      </c>
      <c r="AS19" s="23">
        <v>16032.6</v>
      </c>
      <c r="AT19" s="23">
        <v>11316.2</v>
      </c>
      <c r="AU19" s="23">
        <f t="shared" si="14"/>
        <v>70.58243828200042</v>
      </c>
      <c r="AV19" s="25">
        <v>801.1</v>
      </c>
      <c r="AW19" s="23">
        <v>700.6</v>
      </c>
      <c r="AX19" s="23">
        <f t="shared" si="15"/>
        <v>87.45474971913619</v>
      </c>
      <c r="AY19" s="24">
        <v>783.9</v>
      </c>
      <c r="AZ19" s="23">
        <v>683.6</v>
      </c>
      <c r="BA19" s="23">
        <f t="shared" si="1"/>
        <v>87.20500063783646</v>
      </c>
      <c r="BB19" s="23">
        <v>2540</v>
      </c>
      <c r="BC19" s="23">
        <v>2404.2</v>
      </c>
      <c r="BD19" s="23">
        <f t="shared" si="16"/>
        <v>94.65354330708661</v>
      </c>
      <c r="BE19" s="24">
        <v>2036.1</v>
      </c>
      <c r="BF19" s="23">
        <v>1840.3</v>
      </c>
      <c r="BG19" s="23">
        <f t="shared" si="17"/>
        <v>90.38357644516478</v>
      </c>
      <c r="BH19" s="24">
        <v>10245</v>
      </c>
      <c r="BI19" s="23">
        <v>5979.8</v>
      </c>
      <c r="BJ19" s="23">
        <f t="shared" si="18"/>
        <v>58.36798438262567</v>
      </c>
      <c r="BK19" s="23">
        <f t="shared" si="19"/>
        <v>-369.39999999999964</v>
      </c>
      <c r="BL19" s="23">
        <f t="shared" si="2"/>
        <v>-358</v>
      </c>
      <c r="BM19" s="23">
        <f t="shared" si="20"/>
        <v>96.91391445587449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176752.60000000003</v>
      </c>
      <c r="D20" s="20">
        <f>SUM(D10:D19)</f>
        <v>130874.6</v>
      </c>
      <c r="E20" s="22">
        <f>D20/C20*100</f>
        <v>74.04394617108885</v>
      </c>
      <c r="F20" s="22">
        <f>SUM(F10:F19)</f>
        <v>16553.8</v>
      </c>
      <c r="G20" s="22">
        <f>SUM(G10:G19)</f>
        <v>11103.300000000001</v>
      </c>
      <c r="H20" s="22">
        <f>G20/F20*100</f>
        <v>67.07402529932706</v>
      </c>
      <c r="I20" s="22">
        <f>SUM(I10:I19)</f>
        <v>1607.3</v>
      </c>
      <c r="J20" s="22">
        <f>SUM(J10:J19)</f>
        <v>1305.2</v>
      </c>
      <c r="K20" s="20">
        <f t="shared" si="0"/>
        <v>81.20450444845393</v>
      </c>
      <c r="L20" s="22">
        <f>SUM(L10:L19)</f>
        <v>84</v>
      </c>
      <c r="M20" s="22">
        <f>SUM(M10:M19)</f>
        <v>38.8</v>
      </c>
      <c r="N20" s="22">
        <f>M20/L20*100</f>
        <v>46.19047619047619</v>
      </c>
      <c r="O20" s="22">
        <f>SUM(O10:O19)</f>
        <v>1548.4</v>
      </c>
      <c r="P20" s="22">
        <f>SUM(P10:P19)</f>
        <v>683.0999999999999</v>
      </c>
      <c r="Q20" s="22">
        <f>P20/O20*100</f>
        <v>44.11650736243864</v>
      </c>
      <c r="R20" s="22">
        <f>SUM(R10:R19)</f>
        <v>5121.2</v>
      </c>
      <c r="S20" s="22">
        <f>SUM(S10:S19)</f>
        <v>2833.7999999999993</v>
      </c>
      <c r="T20" s="22">
        <f>S20/R20*100</f>
        <v>55.334687182691546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926.4000000000001</v>
      </c>
      <c r="Z20" s="20">
        <f t="shared" si="9"/>
        <v>60.08951157812804</v>
      </c>
      <c r="AA20" s="22">
        <f>SUM(AA10:AA19)</f>
        <v>165.6</v>
      </c>
      <c r="AB20" s="22">
        <f>SUM(AB10:AB19)</f>
        <v>148.00000000000003</v>
      </c>
      <c r="AC20" s="22">
        <f>AB20/AA20*100</f>
        <v>89.37198067632852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160198.8</v>
      </c>
      <c r="AK20" s="22">
        <f>SUM(AK10:AK19)</f>
        <v>119771.40000000002</v>
      </c>
      <c r="AL20" s="22">
        <f>AK20/AJ20*100</f>
        <v>74.76423044367375</v>
      </c>
      <c r="AM20" s="22">
        <f>SUM(AM10:AM19)</f>
        <v>12680.700000000003</v>
      </c>
      <c r="AN20" s="22">
        <f>SUM(AN10:AN19)</f>
        <v>10567.6</v>
      </c>
      <c r="AO20" s="22">
        <f>AN20/AM20*100</f>
        <v>83.33609343332779</v>
      </c>
      <c r="AP20" s="22">
        <f>SUM(AP10:AP19)</f>
        <v>805.5999999999999</v>
      </c>
      <c r="AQ20" s="22">
        <f>SUM(AQ10:AQ19)</f>
        <v>671.3</v>
      </c>
      <c r="AR20" s="22">
        <f>AQ20/AP20*100</f>
        <v>83.3291956305859</v>
      </c>
      <c r="AS20" s="26">
        <f>SUM(AS10:AS19)</f>
        <v>186837.10000000003</v>
      </c>
      <c r="AT20" s="26">
        <f>SUM(AT10:AT19)</f>
        <v>137192.60000000003</v>
      </c>
      <c r="AU20" s="26">
        <f>(AT20/AS20)*100</f>
        <v>73.42899242174066</v>
      </c>
      <c r="AV20" s="26">
        <f>SUM(AV10:AV19)</f>
        <v>12245.900000000001</v>
      </c>
      <c r="AW20" s="26">
        <f>SUM(AW10:AW19)</f>
        <v>9373.400000000001</v>
      </c>
      <c r="AX20" s="26">
        <f>AW20/AV20*100</f>
        <v>76.54316955062511</v>
      </c>
      <c r="AY20" s="26">
        <f>SUM(AY10:AY19)</f>
        <v>11788</v>
      </c>
      <c r="AZ20" s="26">
        <f>SUM(AZ10:AZ19)</f>
        <v>8968.400000000001</v>
      </c>
      <c r="BA20" s="26">
        <f t="shared" si="1"/>
        <v>76.0807600950119</v>
      </c>
      <c r="BB20" s="26">
        <f>SUM(BB10:BB19)</f>
        <v>55207.1</v>
      </c>
      <c r="BC20" s="26">
        <f>SUM(BC10:BC19)</f>
        <v>46927.200000000004</v>
      </c>
      <c r="BD20" s="26">
        <f>BC20/BB20*100</f>
        <v>85.00211023582112</v>
      </c>
      <c r="BE20" s="26">
        <f>SUM(BE10:BE19)</f>
        <v>93472.70000000001</v>
      </c>
      <c r="BF20" s="26">
        <f>SUM(BF10:BF19)</f>
        <v>63558.7</v>
      </c>
      <c r="BG20" s="26">
        <f>BF20/BE20*100</f>
        <v>67.99707294215315</v>
      </c>
      <c r="BH20" s="26">
        <f>SUM(BH10:BH19)</f>
        <v>23868.4</v>
      </c>
      <c r="BI20" s="26">
        <f>SUM(BI10:BI19)</f>
        <v>15731.900000000001</v>
      </c>
      <c r="BJ20" s="26">
        <f>BI20/BH20*100</f>
        <v>65.9109952908448</v>
      </c>
      <c r="BK20" s="22">
        <f t="shared" si="19"/>
        <v>-10084.5</v>
      </c>
      <c r="BL20" s="26">
        <f>SUM(BL10:BL19)</f>
        <v>-6318.000000000004</v>
      </c>
      <c r="BM20" s="26">
        <f>BL20/BK20*100</f>
        <v>62.65060240963859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2020-10-07T10:27:23Z</cp:lastPrinted>
  <dcterms:created xsi:type="dcterms:W3CDTF">2013-04-03T10:22:22Z</dcterms:created>
  <dcterms:modified xsi:type="dcterms:W3CDTF">2020-11-09T06:46:50Z</dcterms:modified>
  <cp:category/>
  <cp:version/>
  <cp:contentType/>
  <cp:contentStatus/>
</cp:coreProperties>
</file>