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<sst xmlns="http://schemas.openxmlformats.org/spreadsheetml/2006/main" count="104" uniqueCount="41">
  <si>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</si>
  <si>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</si>
  <si>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</si>
  <si>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</si>
  <si>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</si>
  <si>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</si>
  <si>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</si>
  <si>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</si>
  <si>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</si>
  <si>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</si>
  <si>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</si>
  <si>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</si>
  <si>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</si>
  <si>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</si>
  <si>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</si>
  <si>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</si>
  <si>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</si>
  <si>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</si>
  <si>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</si>
  <si>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</si>
  <si>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</si>
  <si>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</si>
  <si>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</si>
  <si>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</si>
  <si>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</si>
  <si>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</si>
  <si>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</si>
  <si>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</si>
  <si>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</si>
  <si>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</si>
  <si>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</si>
  <si>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</si>
  <si>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</si>
  <si>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</si>
  <si>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</si>
  <si>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</si>
  <si>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</si>
  <si>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</si>
  <si>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</si>
  <si>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</si>
  <si>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августа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</si>
</sst>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L20" sqref="BL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9194.1</v>
      </c>
      <c r="D10" s="20">
        <v>2150.8</v>
      </c>
      <c r="E10" s="20">
        <f>D10/C10*100</f>
        <v>23.393263070882416</v>
      </c>
      <c r="F10" s="21">
        <v>1506.2</v>
      </c>
      <c r="G10" s="20">
        <v>423.8</v>
      </c>
      <c r="H10" s="20">
        <f>G10/F10*100</f>
        <v>28.13703359447616</v>
      </c>
      <c r="I10" s="21">
        <v>58</v>
      </c>
      <c r="J10" s="20">
        <v>8.6</v>
      </c>
      <c r="K10" s="20">
        <f aca="true" t="shared" si="0" ref="K10:K20">J10/I10*100</f>
        <v>14.827586206896552</v>
      </c>
      <c r="L10" s="27">
        <v>35</v>
      </c>
      <c r="M10" s="20"/>
      <c r="N10" s="20">
        <f>M10/L10*100</f>
        <v>0</v>
      </c>
      <c r="O10" s="27">
        <v>103</v>
      </c>
      <c r="P10" s="20">
        <v>3.4</v>
      </c>
      <c r="Q10" s="20">
        <f>P10/O10*100</f>
        <v>3.300970873786407</v>
      </c>
      <c r="R10" s="27">
        <v>397</v>
      </c>
      <c r="S10" s="20">
        <v>30.1</v>
      </c>
      <c r="T10" s="20">
        <f>S10/R10*100</f>
        <v>7.581863979848867</v>
      </c>
      <c r="U10" s="20"/>
      <c r="V10" s="20"/>
      <c r="W10" s="20" t="e">
        <f>V10/U10*100</f>
        <v>#DIV/0!</v>
      </c>
      <c r="X10" s="27">
        <v>304</v>
      </c>
      <c r="Y10" s="20">
        <v>87.1</v>
      </c>
      <c r="Z10" s="20">
        <f>Y10/X10*100</f>
        <v>28.65131578947368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7687.9</v>
      </c>
      <c r="AK10" s="20">
        <v>1726.9</v>
      </c>
      <c r="AL10" s="20">
        <f>AK10/AJ10*100</f>
        <v>22.46257105321349</v>
      </c>
      <c r="AM10" s="21">
        <v>1465.4</v>
      </c>
      <c r="AN10" s="20">
        <v>854.9</v>
      </c>
      <c r="AO10" s="20">
        <f>AN10/AM10*100</f>
        <v>58.339020062781486</v>
      </c>
      <c r="AP10" s="21"/>
      <c r="AQ10" s="20"/>
      <c r="AR10" s="20" t="e">
        <f>AQ10/AP10*100</f>
        <v>#DIV/0!</v>
      </c>
      <c r="AS10" s="23">
        <v>9906.5</v>
      </c>
      <c r="AT10" s="23">
        <v>2699</v>
      </c>
      <c r="AU10" s="23">
        <f>AT10/AS10*100</f>
        <v>27.24473830313431</v>
      </c>
      <c r="AV10" s="24">
        <v>1410.9</v>
      </c>
      <c r="AW10" s="23">
        <v>621.4</v>
      </c>
      <c r="AX10" s="23">
        <f>AW10/AV10*100</f>
        <v>44.04280955418527</v>
      </c>
      <c r="AY10" s="24">
        <v>1368.4</v>
      </c>
      <c r="AZ10" s="23">
        <v>621.4</v>
      </c>
      <c r="BA10" s="23">
        <f aca="true" t="shared" si="1" ref="BA10:BA20">AZ10/AY10*100</f>
        <v>45.41069862613271</v>
      </c>
      <c r="BB10" s="23">
        <v>5814.7</v>
      </c>
      <c r="BC10" s="23">
        <v>1022.8</v>
      </c>
      <c r="BD10" s="23">
        <f>BC10/BB10*100</f>
        <v>17.589901456652964</v>
      </c>
      <c r="BE10" s="24">
        <v>1661.5</v>
      </c>
      <c r="BF10" s="23">
        <v>486.8</v>
      </c>
      <c r="BG10" s="23">
        <f>BF10/BE10*100</f>
        <v>29.298826361721336</v>
      </c>
      <c r="BH10" s="24">
        <v>929</v>
      </c>
      <c r="BI10" s="23">
        <v>535.3</v>
      </c>
      <c r="BJ10" s="23">
        <f>BI10/BH10*100</f>
        <v>57.62109795479009</v>
      </c>
      <c r="BK10" s="23">
        <f>C10-AS10</f>
        <v>-712.3999999999996</v>
      </c>
      <c r="BL10" s="23">
        <f aca="true" t="shared" si="2" ref="BL10:BL19">D10-AT10</f>
        <v>-548.1999999999998</v>
      </c>
      <c r="BM10" s="23">
        <f>BL10/BK10*100</f>
        <v>76.9511510387423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14534.1</v>
      </c>
      <c r="D11" s="20">
        <v>7630.8</v>
      </c>
      <c r="E11" s="20">
        <f aca="true" t="shared" si="4" ref="E11:E19">D11/C11*100</f>
        <v>52.50273494746837</v>
      </c>
      <c r="F11" s="21">
        <v>1701</v>
      </c>
      <c r="G11" s="20">
        <v>689.2</v>
      </c>
      <c r="H11" s="20">
        <f aca="true" t="shared" si="5" ref="H11:H19">G11/F11*100</f>
        <v>40.51734273956497</v>
      </c>
      <c r="I11" s="21">
        <v>162.1</v>
      </c>
      <c r="J11" s="20">
        <v>100.8</v>
      </c>
      <c r="K11" s="20">
        <f t="shared" si="0"/>
        <v>62.1838371375694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23.7</v>
      </c>
      <c r="Q11" s="20">
        <f aca="true" t="shared" si="7" ref="Q11:Q19">P11/O11*100</f>
        <v>17.555555555555554</v>
      </c>
      <c r="R11" s="27">
        <v>642</v>
      </c>
      <c r="S11" s="20">
        <v>72.4</v>
      </c>
      <c r="T11" s="20">
        <f>S11/R11*100</f>
        <v>11.277258566978194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28.3</v>
      </c>
      <c r="AC11" s="20">
        <f>AB11/AA11*100</f>
        <v>70.75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12833.1</v>
      </c>
      <c r="AK11" s="20">
        <v>6941.6</v>
      </c>
      <c r="AL11" s="20">
        <f aca="true" t="shared" si="11" ref="AL11:AL19">AK11/AJ11*100</f>
        <v>54.091373089900344</v>
      </c>
      <c r="AM11" s="21">
        <v>1768.9</v>
      </c>
      <c r="AN11" s="20">
        <v>1031.9</v>
      </c>
      <c r="AO11" s="20">
        <f aca="true" t="shared" si="12" ref="AO11:AO19">AN11/AM11*100</f>
        <v>58.33568884617559</v>
      </c>
      <c r="AP11" s="21"/>
      <c r="AQ11" s="20"/>
      <c r="AR11" s="20" t="e">
        <f aca="true" t="shared" si="13" ref="AR11:AR19">AQ11/AP11*100</f>
        <v>#DIV/0!</v>
      </c>
      <c r="AS11" s="23">
        <v>15405.8</v>
      </c>
      <c r="AT11" s="23">
        <v>8265.1</v>
      </c>
      <c r="AU11" s="23">
        <f aca="true" t="shared" si="14" ref="AU11:AU19">AT11/AS11*100</f>
        <v>53.64927494839606</v>
      </c>
      <c r="AV11" s="25">
        <v>1402.9</v>
      </c>
      <c r="AW11" s="23">
        <v>600</v>
      </c>
      <c r="AX11" s="23">
        <f aca="true" t="shared" si="15" ref="AX11:AX19">AW11/AV11*100</f>
        <v>42.768550858935065</v>
      </c>
      <c r="AY11" s="24">
        <v>1343.4</v>
      </c>
      <c r="AZ11" s="23">
        <v>600</v>
      </c>
      <c r="BA11" s="23">
        <f t="shared" si="1"/>
        <v>44.662795891022775</v>
      </c>
      <c r="BB11" s="23">
        <v>8901.5</v>
      </c>
      <c r="BC11" s="23">
        <v>5714.2</v>
      </c>
      <c r="BD11" s="23">
        <f aca="true" t="shared" si="16" ref="BD11:BD19">BC11/BB11*100</f>
        <v>64.19367522327697</v>
      </c>
      <c r="BE11" s="24">
        <v>3471.8</v>
      </c>
      <c r="BF11" s="23">
        <v>1053.5</v>
      </c>
      <c r="BG11" s="23">
        <f aca="true" t="shared" si="17" ref="BG11:BG19">BF11/BE11*100</f>
        <v>30.344489889970617</v>
      </c>
      <c r="BH11" s="24">
        <v>1080.9</v>
      </c>
      <c r="BI11" s="23">
        <v>540.6</v>
      </c>
      <c r="BJ11" s="23">
        <f aca="true" t="shared" si="18" ref="BJ11:BJ19">BI11/BH11*100</f>
        <v>50.01387732445184</v>
      </c>
      <c r="BK11" s="23">
        <f aca="true" t="shared" si="19" ref="BK11:BK20">C11-AS11</f>
        <v>-871.6999999999989</v>
      </c>
      <c r="BL11" s="23">
        <f t="shared" si="2"/>
        <v>-634.3000000000002</v>
      </c>
      <c r="BM11" s="23">
        <f aca="true" t="shared" si="20" ref="BM11:BM19">BL11/BK11*100</f>
        <v>72.76585981415636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9044.3</v>
      </c>
      <c r="D12" s="20">
        <v>1845.3</v>
      </c>
      <c r="E12" s="20">
        <f t="shared" si="4"/>
        <v>20.40290569751114</v>
      </c>
      <c r="F12" s="21">
        <v>948</v>
      </c>
      <c r="G12" s="20">
        <v>280.4</v>
      </c>
      <c r="H12" s="20">
        <f t="shared" si="5"/>
        <v>29.578059071729957</v>
      </c>
      <c r="I12" s="21">
        <v>41</v>
      </c>
      <c r="J12" s="20">
        <v>26.3</v>
      </c>
      <c r="K12" s="20">
        <f t="shared" si="0"/>
        <v>64.14634146341463</v>
      </c>
      <c r="L12" s="27"/>
      <c r="M12" s="20"/>
      <c r="N12" s="20" t="e">
        <f t="shared" si="6"/>
        <v>#DIV/0!</v>
      </c>
      <c r="O12" s="27">
        <v>60</v>
      </c>
      <c r="P12" s="20">
        <v>1.6</v>
      </c>
      <c r="Q12" s="20">
        <f t="shared" si="7"/>
        <v>2.666666666666667</v>
      </c>
      <c r="R12" s="28">
        <v>440</v>
      </c>
      <c r="S12" s="20">
        <v>43.8</v>
      </c>
      <c r="T12" s="20">
        <f aca="true" t="shared" si="21" ref="T12:T19">S12/R12*100</f>
        <v>9.954545454545453</v>
      </c>
      <c r="U12" s="20"/>
      <c r="V12" s="20"/>
      <c r="W12" s="20" t="e">
        <f t="shared" si="8"/>
        <v>#DIV/0!</v>
      </c>
      <c r="X12" s="27">
        <v>25</v>
      </c>
      <c r="Y12" s="20">
        <v>36.3</v>
      </c>
      <c r="Z12" s="20">
        <f t="shared" si="9"/>
        <v>145.2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8096.3</v>
      </c>
      <c r="AK12" s="20">
        <v>1564.9</v>
      </c>
      <c r="AL12" s="20">
        <f t="shared" si="11"/>
        <v>19.328582191865422</v>
      </c>
      <c r="AM12" s="21">
        <v>828</v>
      </c>
      <c r="AN12" s="20">
        <v>483</v>
      </c>
      <c r="AO12" s="20">
        <f t="shared" si="12"/>
        <v>58.333333333333336</v>
      </c>
      <c r="AP12" s="21">
        <v>47.2</v>
      </c>
      <c r="AQ12" s="20">
        <v>27.5</v>
      </c>
      <c r="AR12" s="20">
        <f t="shared" si="13"/>
        <v>58.26271186440678</v>
      </c>
      <c r="AS12" s="23">
        <v>9676.5</v>
      </c>
      <c r="AT12" s="23">
        <v>2005.5</v>
      </c>
      <c r="AU12" s="23">
        <f t="shared" si="14"/>
        <v>20.725468919547357</v>
      </c>
      <c r="AV12" s="25">
        <v>959.4</v>
      </c>
      <c r="AW12" s="23">
        <v>526</v>
      </c>
      <c r="AX12" s="23">
        <f t="shared" si="15"/>
        <v>54.82593287471337</v>
      </c>
      <c r="AY12" s="24">
        <v>931.2</v>
      </c>
      <c r="AZ12" s="23">
        <v>526</v>
      </c>
      <c r="BA12" s="23">
        <f t="shared" si="1"/>
        <v>56.486254295532646</v>
      </c>
      <c r="BB12" s="23">
        <v>6937.7</v>
      </c>
      <c r="BC12" s="23">
        <v>800.7</v>
      </c>
      <c r="BD12" s="23">
        <f t="shared" si="16"/>
        <v>11.541288899779467</v>
      </c>
      <c r="BE12" s="24">
        <v>1244.6</v>
      </c>
      <c r="BF12" s="23">
        <v>400.7</v>
      </c>
      <c r="BG12" s="23">
        <f t="shared" si="17"/>
        <v>32.19508275751245</v>
      </c>
      <c r="BH12" s="24">
        <v>429.4</v>
      </c>
      <c r="BI12" s="23">
        <v>230.4</v>
      </c>
      <c r="BJ12" s="23">
        <f t="shared" si="18"/>
        <v>53.6562645551933</v>
      </c>
      <c r="BK12" s="23">
        <f t="shared" si="19"/>
        <v>-632.2000000000007</v>
      </c>
      <c r="BL12" s="23">
        <f t="shared" si="2"/>
        <v>-160.20000000000005</v>
      </c>
      <c r="BM12" s="23">
        <f t="shared" si="20"/>
        <v>25.340082252451733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13332.3</v>
      </c>
      <c r="D13" s="20">
        <v>3413.7</v>
      </c>
      <c r="E13" s="20">
        <f t="shared" si="4"/>
        <v>25.604734366913434</v>
      </c>
      <c r="F13" s="21">
        <v>1174.4</v>
      </c>
      <c r="G13" s="20">
        <v>367.8</v>
      </c>
      <c r="H13" s="20">
        <f t="shared" si="5"/>
        <v>31.318119891008173</v>
      </c>
      <c r="I13" s="21">
        <v>29</v>
      </c>
      <c r="J13" s="20">
        <v>12.8</v>
      </c>
      <c r="K13" s="20">
        <f t="shared" si="0"/>
        <v>44.13793103448276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5.3</v>
      </c>
      <c r="Q13" s="20">
        <f t="shared" si="7"/>
        <v>9.397163120567376</v>
      </c>
      <c r="R13" s="27">
        <v>455</v>
      </c>
      <c r="S13" s="20">
        <v>39.1</v>
      </c>
      <c r="T13" s="20">
        <f t="shared" si="21"/>
        <v>8.593406593406595</v>
      </c>
      <c r="U13" s="20"/>
      <c r="V13" s="20"/>
      <c r="W13" s="20" t="e">
        <f t="shared" si="8"/>
        <v>#DIV/0!</v>
      </c>
      <c r="X13" s="27">
        <v>35</v>
      </c>
      <c r="Y13" s="20">
        <v>18.6</v>
      </c>
      <c r="Z13" s="20">
        <f t="shared" si="9"/>
        <v>53.142857142857146</v>
      </c>
      <c r="AA13" s="27">
        <v>3</v>
      </c>
      <c r="AB13" s="20">
        <v>2.9</v>
      </c>
      <c r="AC13" s="20">
        <f>AB13/AA13*100</f>
        <v>96.66666666666667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12157.9</v>
      </c>
      <c r="AK13" s="20">
        <v>3045.9</v>
      </c>
      <c r="AL13" s="20">
        <f t="shared" si="11"/>
        <v>25.052846297469138</v>
      </c>
      <c r="AM13" s="21">
        <v>982.1</v>
      </c>
      <c r="AN13" s="20">
        <v>572.9</v>
      </c>
      <c r="AO13" s="20">
        <f t="shared" si="12"/>
        <v>58.33418185520822</v>
      </c>
      <c r="AP13" s="21"/>
      <c r="AQ13" s="20"/>
      <c r="AR13" s="20" t="e">
        <f t="shared" si="13"/>
        <v>#DIV/0!</v>
      </c>
      <c r="AS13" s="23">
        <v>14632.8</v>
      </c>
      <c r="AT13" s="23">
        <v>3947.7</v>
      </c>
      <c r="AU13" s="23">
        <f t="shared" si="14"/>
        <v>26.978432015745447</v>
      </c>
      <c r="AV13" s="25">
        <v>955.6</v>
      </c>
      <c r="AW13" s="23">
        <v>450.7</v>
      </c>
      <c r="AX13" s="23">
        <f t="shared" si="15"/>
        <v>47.16408539137714</v>
      </c>
      <c r="AY13" s="24">
        <v>927.2</v>
      </c>
      <c r="AZ13" s="23">
        <v>450.7</v>
      </c>
      <c r="BA13" s="23">
        <f t="shared" si="1"/>
        <v>48.60871440897325</v>
      </c>
      <c r="BB13" s="23">
        <v>10270.3</v>
      </c>
      <c r="BC13" s="23">
        <v>2477.4</v>
      </c>
      <c r="BD13" s="23">
        <f t="shared" si="16"/>
        <v>24.121982804786622</v>
      </c>
      <c r="BE13" s="24">
        <v>2259.6</v>
      </c>
      <c r="BF13" s="23">
        <v>165.7</v>
      </c>
      <c r="BG13" s="23">
        <f t="shared" si="17"/>
        <v>7.333156310851479</v>
      </c>
      <c r="BH13" s="24">
        <v>1057</v>
      </c>
      <c r="BI13" s="23">
        <v>804.3</v>
      </c>
      <c r="BJ13" s="23">
        <f t="shared" si="18"/>
        <v>76.09271523178808</v>
      </c>
      <c r="BK13" s="23">
        <f t="shared" si="19"/>
        <v>-1300.5</v>
      </c>
      <c r="BL13" s="23">
        <f t="shared" si="2"/>
        <v>-534</v>
      </c>
      <c r="BM13" s="23">
        <f>BL13/BK13*100</f>
        <v>41.061130334486734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69687</v>
      </c>
      <c r="D14" s="20">
        <v>40968.2</v>
      </c>
      <c r="E14" s="20">
        <f t="shared" si="4"/>
        <v>58.78887023404652</v>
      </c>
      <c r="F14" s="21">
        <v>4707.4</v>
      </c>
      <c r="G14" s="20">
        <v>1730.7</v>
      </c>
      <c r="H14" s="20">
        <f t="shared" si="5"/>
        <v>36.76551812040617</v>
      </c>
      <c r="I14" s="21">
        <v>1165</v>
      </c>
      <c r="J14" s="20">
        <v>620.9</v>
      </c>
      <c r="K14" s="20">
        <f t="shared" si="0"/>
        <v>53.2961373390558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35.2</v>
      </c>
      <c r="Q14" s="20">
        <f t="shared" si="7"/>
        <v>4.756756756756757</v>
      </c>
      <c r="R14" s="27">
        <v>1364.7</v>
      </c>
      <c r="S14" s="20">
        <v>404.5</v>
      </c>
      <c r="T14" s="20">
        <f t="shared" si="21"/>
        <v>29.64021396643951</v>
      </c>
      <c r="U14" s="20"/>
      <c r="V14" s="20"/>
      <c r="W14" s="20" t="e">
        <f t="shared" si="8"/>
        <v>#DIV/0!</v>
      </c>
      <c r="X14" s="27">
        <v>144</v>
      </c>
      <c r="Y14" s="20">
        <v>38</v>
      </c>
      <c r="Z14" s="20">
        <f t="shared" si="9"/>
        <v>26.38888888888889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64979.6</v>
      </c>
      <c r="AK14" s="20">
        <v>39237.6</v>
      </c>
      <c r="AL14" s="20">
        <f t="shared" si="11"/>
        <v>60.384489901445995</v>
      </c>
      <c r="AM14" s="21">
        <v>3237</v>
      </c>
      <c r="AN14" s="20">
        <v>1888.3</v>
      </c>
      <c r="AO14" s="20">
        <f t="shared" si="12"/>
        <v>58.334877973432185</v>
      </c>
      <c r="AP14" s="21"/>
      <c r="AQ14" s="20"/>
      <c r="AR14" s="20" t="e">
        <f t="shared" si="13"/>
        <v>#DIV/0!</v>
      </c>
      <c r="AS14" s="23">
        <v>72092.8</v>
      </c>
      <c r="AT14" s="23">
        <v>27031.4</v>
      </c>
      <c r="AU14" s="23">
        <f t="shared" si="14"/>
        <v>37.49528385636291</v>
      </c>
      <c r="AV14" s="25">
        <v>2101.6</v>
      </c>
      <c r="AW14" s="23">
        <v>1010.9</v>
      </c>
      <c r="AX14" s="23">
        <f t="shared" si="15"/>
        <v>48.101446516939475</v>
      </c>
      <c r="AY14" s="24">
        <v>1941.6</v>
      </c>
      <c r="AZ14" s="23">
        <v>1010.9</v>
      </c>
      <c r="BA14" s="23">
        <f t="shared" si="1"/>
        <v>52.06530696332921</v>
      </c>
      <c r="BB14" s="23">
        <v>4563.1</v>
      </c>
      <c r="BC14" s="23">
        <v>2573</v>
      </c>
      <c r="BD14" s="23">
        <f t="shared" si="16"/>
        <v>56.3871052573908</v>
      </c>
      <c r="BE14" s="24">
        <v>64562.7</v>
      </c>
      <c r="BF14" s="23">
        <v>22997.5</v>
      </c>
      <c r="BG14" s="23">
        <f t="shared" si="17"/>
        <v>35.62041240530523</v>
      </c>
      <c r="BH14" s="24">
        <v>664.7</v>
      </c>
      <c r="BI14" s="23">
        <v>351</v>
      </c>
      <c r="BJ14" s="23">
        <f t="shared" si="18"/>
        <v>52.805777042274705</v>
      </c>
      <c r="BK14" s="23">
        <f t="shared" si="19"/>
        <v>-2405.800000000003</v>
      </c>
      <c r="BL14" s="23">
        <f t="shared" si="2"/>
        <v>13936.799999999996</v>
      </c>
      <c r="BM14" s="23">
        <f t="shared" si="20"/>
        <v>-579.300024939728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11958.6</v>
      </c>
      <c r="D15" s="20">
        <v>5739.8</v>
      </c>
      <c r="E15" s="20">
        <f t="shared" si="4"/>
        <v>47.997257204020535</v>
      </c>
      <c r="F15" s="21">
        <v>1752.9</v>
      </c>
      <c r="G15" s="20">
        <v>467.5</v>
      </c>
      <c r="H15" s="20">
        <f t="shared" si="5"/>
        <v>26.67008956586228</v>
      </c>
      <c r="I15" s="21">
        <v>30.2</v>
      </c>
      <c r="J15" s="20">
        <v>15.4</v>
      </c>
      <c r="K15" s="20">
        <f t="shared" si="0"/>
        <v>50.993377483443716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2.2</v>
      </c>
      <c r="Q15" s="20">
        <f t="shared" si="7"/>
        <v>2.4444444444444446</v>
      </c>
      <c r="R15" s="27">
        <v>496</v>
      </c>
      <c r="S15" s="20">
        <v>31.9</v>
      </c>
      <c r="T15" s="20">
        <f t="shared" si="21"/>
        <v>6.431451612903226</v>
      </c>
      <c r="U15" s="20"/>
      <c r="V15" s="20"/>
      <c r="W15" s="20" t="e">
        <f t="shared" si="8"/>
        <v>#DIV/0!</v>
      </c>
      <c r="X15" s="27">
        <v>300</v>
      </c>
      <c r="Y15" s="20">
        <v>46.2</v>
      </c>
      <c r="Z15" s="20">
        <f t="shared" si="9"/>
        <v>15.4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10205.7</v>
      </c>
      <c r="AK15" s="20">
        <v>5272.3</v>
      </c>
      <c r="AL15" s="20">
        <f t="shared" si="11"/>
        <v>51.66034666901829</v>
      </c>
      <c r="AM15" s="21">
        <v>941</v>
      </c>
      <c r="AN15" s="20">
        <v>548.9</v>
      </c>
      <c r="AO15" s="20">
        <f t="shared" si="12"/>
        <v>58.33156216790648</v>
      </c>
      <c r="AP15" s="21"/>
      <c r="AQ15" s="20"/>
      <c r="AR15" s="20" t="e">
        <f t="shared" si="13"/>
        <v>#DIV/0!</v>
      </c>
      <c r="AS15" s="23">
        <v>12609.4</v>
      </c>
      <c r="AT15" s="23">
        <v>5458.7</v>
      </c>
      <c r="AU15" s="23">
        <f t="shared" si="14"/>
        <v>43.2907196218694</v>
      </c>
      <c r="AV15" s="25">
        <v>1185.2</v>
      </c>
      <c r="AW15" s="23">
        <v>546.4</v>
      </c>
      <c r="AX15" s="23">
        <f t="shared" si="15"/>
        <v>46.10192372595342</v>
      </c>
      <c r="AY15" s="24">
        <v>1149.8</v>
      </c>
      <c r="AZ15" s="23">
        <v>546.4</v>
      </c>
      <c r="BA15" s="23">
        <f t="shared" si="1"/>
        <v>47.521308053574536</v>
      </c>
      <c r="BB15" s="23">
        <v>6523.9</v>
      </c>
      <c r="BC15" s="23">
        <v>4188</v>
      </c>
      <c r="BD15" s="23">
        <f t="shared" si="16"/>
        <v>64.19473014607827</v>
      </c>
      <c r="BE15" s="24">
        <v>1900.3</v>
      </c>
      <c r="BF15" s="23">
        <v>306.5</v>
      </c>
      <c r="BG15" s="23">
        <f t="shared" si="17"/>
        <v>16.129032258064516</v>
      </c>
      <c r="BH15" s="24">
        <v>2809.7</v>
      </c>
      <c r="BI15" s="23">
        <v>370.9</v>
      </c>
      <c r="BJ15" s="23">
        <f t="shared" si="18"/>
        <v>13.20069758337189</v>
      </c>
      <c r="BK15" s="23">
        <f t="shared" si="19"/>
        <v>-650.7999999999993</v>
      </c>
      <c r="BL15" s="23">
        <f t="shared" si="2"/>
        <v>281.10000000000036</v>
      </c>
      <c r="BM15" s="23">
        <f t="shared" si="20"/>
        <v>-43.192993239090455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12776.6</v>
      </c>
      <c r="D16" s="20">
        <v>2944.2</v>
      </c>
      <c r="E16" s="20">
        <f t="shared" si="4"/>
        <v>23.043689244399918</v>
      </c>
      <c r="F16" s="21">
        <v>1235.5</v>
      </c>
      <c r="G16" s="20">
        <v>302.9</v>
      </c>
      <c r="H16" s="20">
        <f t="shared" si="5"/>
        <v>24.516390125455278</v>
      </c>
      <c r="I16" s="21">
        <v>17</v>
      </c>
      <c r="J16" s="20">
        <v>11</v>
      </c>
      <c r="K16" s="20">
        <f t="shared" si="0"/>
        <v>64.70588235294117</v>
      </c>
      <c r="L16" s="27"/>
      <c r="M16" s="20"/>
      <c r="N16" s="20" t="e">
        <f t="shared" si="6"/>
        <v>#DIV/0!</v>
      </c>
      <c r="O16" s="27">
        <v>45</v>
      </c>
      <c r="P16" s="20">
        <v>2.8</v>
      </c>
      <c r="Q16" s="20">
        <f t="shared" si="7"/>
        <v>6.222222222222222</v>
      </c>
      <c r="R16" s="27">
        <v>339.5</v>
      </c>
      <c r="S16" s="20">
        <v>29.4</v>
      </c>
      <c r="T16" s="20">
        <f t="shared" si="21"/>
        <v>8.65979381443299</v>
      </c>
      <c r="U16" s="20"/>
      <c r="V16" s="20"/>
      <c r="W16" s="20" t="e">
        <f t="shared" si="8"/>
        <v>#DIV/0!</v>
      </c>
      <c r="X16" s="27">
        <v>230.8</v>
      </c>
      <c r="Y16" s="20">
        <v>11.2</v>
      </c>
      <c r="Z16" s="20">
        <f t="shared" si="9"/>
        <v>4.8526863084922</v>
      </c>
      <c r="AA16" s="27">
        <v>60</v>
      </c>
      <c r="AB16" s="20"/>
      <c r="AC16" s="20">
        <f>AB17/AA16*100</f>
        <v>50.5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11541.1</v>
      </c>
      <c r="AK16" s="20">
        <v>2641.3</v>
      </c>
      <c r="AL16" s="20">
        <f t="shared" si="11"/>
        <v>22.886033393697307</v>
      </c>
      <c r="AM16" s="21">
        <v>860.2</v>
      </c>
      <c r="AN16" s="20">
        <v>501.8</v>
      </c>
      <c r="AO16" s="20">
        <f t="shared" si="12"/>
        <v>58.335270867240176</v>
      </c>
      <c r="AP16" s="21">
        <v>189</v>
      </c>
      <c r="AQ16" s="20">
        <v>110.2</v>
      </c>
      <c r="AR16" s="20">
        <f t="shared" si="13"/>
        <v>58.3068783068783</v>
      </c>
      <c r="AS16" s="23">
        <v>14564</v>
      </c>
      <c r="AT16" s="23">
        <v>3563.5</v>
      </c>
      <c r="AU16" s="23">
        <f t="shared" si="14"/>
        <v>24.467865970887118</v>
      </c>
      <c r="AV16" s="25">
        <v>1079.6</v>
      </c>
      <c r="AW16" s="23">
        <v>490.4</v>
      </c>
      <c r="AX16" s="23">
        <f t="shared" si="15"/>
        <v>45.424231196739534</v>
      </c>
      <c r="AY16" s="24">
        <v>1054.4</v>
      </c>
      <c r="AZ16" s="23">
        <v>490.4</v>
      </c>
      <c r="BA16" s="23">
        <f t="shared" si="1"/>
        <v>46.50986342943854</v>
      </c>
      <c r="BB16" s="23">
        <v>2734.3</v>
      </c>
      <c r="BC16" s="23">
        <v>1098.1</v>
      </c>
      <c r="BD16" s="23">
        <f t="shared" si="16"/>
        <v>40.160187250850306</v>
      </c>
      <c r="BE16" s="24">
        <v>8838.8</v>
      </c>
      <c r="BF16" s="23">
        <v>1613.9</v>
      </c>
      <c r="BG16" s="23">
        <f t="shared" si="17"/>
        <v>18.25926596370548</v>
      </c>
      <c r="BH16" s="24">
        <v>1820.9</v>
      </c>
      <c r="BI16" s="23">
        <v>313.4</v>
      </c>
      <c r="BJ16" s="23">
        <f t="shared" si="18"/>
        <v>17.211269152616836</v>
      </c>
      <c r="BK16" s="23">
        <f t="shared" si="19"/>
        <v>-1787.3999999999996</v>
      </c>
      <c r="BL16" s="23">
        <f t="shared" si="2"/>
        <v>-619.3000000000002</v>
      </c>
      <c r="BM16" s="23">
        <f t="shared" si="20"/>
        <v>34.64809220096231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11033.1</v>
      </c>
      <c r="D17" s="20">
        <v>2713.4</v>
      </c>
      <c r="E17" s="20">
        <f t="shared" si="4"/>
        <v>24.593269344064677</v>
      </c>
      <c r="F17" s="21">
        <v>1301</v>
      </c>
      <c r="G17" s="20">
        <v>385.3</v>
      </c>
      <c r="H17" s="20">
        <f t="shared" si="5"/>
        <v>29.615680245964644</v>
      </c>
      <c r="I17" s="21">
        <v>54</v>
      </c>
      <c r="J17" s="20">
        <v>28.5</v>
      </c>
      <c r="K17" s="20">
        <f t="shared" si="0"/>
        <v>52.77777777777778</v>
      </c>
      <c r="L17" s="27"/>
      <c r="M17" s="20"/>
      <c r="N17" s="20" t="e">
        <f t="shared" si="6"/>
        <v>#DIV/0!</v>
      </c>
      <c r="O17" s="27">
        <v>150</v>
      </c>
      <c r="P17" s="20">
        <v>4.3</v>
      </c>
      <c r="Q17" s="20">
        <f t="shared" si="7"/>
        <v>2.8666666666666667</v>
      </c>
      <c r="R17" s="27">
        <v>404</v>
      </c>
      <c r="S17" s="20">
        <v>45.4</v>
      </c>
      <c r="T17" s="20">
        <f t="shared" si="21"/>
        <v>11.237623762376238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30.3</v>
      </c>
      <c r="AC17" s="20">
        <f>AB18/AA17*100</f>
        <v>34.11764705882353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9732.1</v>
      </c>
      <c r="AK17" s="20">
        <v>2328.1</v>
      </c>
      <c r="AL17" s="20">
        <f t="shared" si="11"/>
        <v>23.921866811890546</v>
      </c>
      <c r="AM17" s="21">
        <v>768.7</v>
      </c>
      <c r="AN17" s="20">
        <v>448.4</v>
      </c>
      <c r="AO17" s="20">
        <f t="shared" si="12"/>
        <v>58.33224925198386</v>
      </c>
      <c r="AP17" s="21">
        <v>176.2</v>
      </c>
      <c r="AQ17" s="20">
        <v>102.8</v>
      </c>
      <c r="AR17" s="20">
        <f t="shared" si="13"/>
        <v>58.342792281498305</v>
      </c>
      <c r="AS17" s="23">
        <v>11845.9</v>
      </c>
      <c r="AT17" s="23">
        <v>2659.9</v>
      </c>
      <c r="AU17" s="23">
        <f t="shared" si="14"/>
        <v>22.45418245975401</v>
      </c>
      <c r="AV17" s="25">
        <v>1005.9</v>
      </c>
      <c r="AW17" s="23">
        <v>381.3</v>
      </c>
      <c r="AX17" s="23">
        <f t="shared" si="15"/>
        <v>37.90635252013123</v>
      </c>
      <c r="AY17" s="24">
        <v>977.7</v>
      </c>
      <c r="AZ17" s="23">
        <v>381.3</v>
      </c>
      <c r="BA17" s="23">
        <f t="shared" si="1"/>
        <v>38.99969315741025</v>
      </c>
      <c r="BB17" s="23">
        <v>6473.4</v>
      </c>
      <c r="BC17" s="23">
        <v>592.1</v>
      </c>
      <c r="BD17" s="23">
        <f t="shared" si="16"/>
        <v>9.146661723360214</v>
      </c>
      <c r="BE17" s="24">
        <v>3532.3</v>
      </c>
      <c r="BF17" s="23">
        <v>1174.6</v>
      </c>
      <c r="BG17" s="23">
        <f t="shared" si="17"/>
        <v>33.253121195821414</v>
      </c>
      <c r="BH17" s="24">
        <v>744</v>
      </c>
      <c r="BI17" s="23">
        <v>459.3</v>
      </c>
      <c r="BJ17" s="23">
        <f t="shared" si="18"/>
        <v>61.733870967741936</v>
      </c>
      <c r="BK17" s="23">
        <f t="shared" si="19"/>
        <v>-812.7999999999993</v>
      </c>
      <c r="BL17" s="23">
        <f t="shared" si="2"/>
        <v>53.5</v>
      </c>
      <c r="BM17" s="23">
        <f t="shared" si="20"/>
        <v>-6.582185039370085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9757.7</v>
      </c>
      <c r="D18" s="20">
        <v>2794.2</v>
      </c>
      <c r="E18" s="20">
        <f t="shared" si="4"/>
        <v>28.635846562202154</v>
      </c>
      <c r="F18" s="21">
        <v>1584.2</v>
      </c>
      <c r="G18" s="20">
        <v>554.5</v>
      </c>
      <c r="H18" s="20">
        <f t="shared" si="5"/>
        <v>35.00189370029037</v>
      </c>
      <c r="I18" s="21">
        <v>41</v>
      </c>
      <c r="J18" s="20">
        <v>23</v>
      </c>
      <c r="K18" s="20">
        <f t="shared" si="0"/>
        <v>56.09756097560976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2.3</v>
      </c>
      <c r="Q18" s="20">
        <f t="shared" si="7"/>
        <v>1.7829457364341086</v>
      </c>
      <c r="R18" s="27">
        <v>441</v>
      </c>
      <c r="S18" s="20">
        <v>37.4</v>
      </c>
      <c r="T18" s="20">
        <f t="shared" si="21"/>
        <v>8.480725623582765</v>
      </c>
      <c r="U18" s="20"/>
      <c r="V18" s="20"/>
      <c r="W18" s="20" t="e">
        <f t="shared" si="8"/>
        <v>#DIV/0!</v>
      </c>
      <c r="X18" s="27">
        <v>228.9</v>
      </c>
      <c r="Y18" s="20">
        <v>154.7</v>
      </c>
      <c r="Z18" s="20">
        <f t="shared" si="9"/>
        <v>67.5840978593272</v>
      </c>
      <c r="AA18" s="27">
        <v>17</v>
      </c>
      <c r="AB18" s="20">
        <v>11.6</v>
      </c>
      <c r="AC18" s="20">
        <f>AB19/AA18*100</f>
        <v>62.94117647058823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8173.5</v>
      </c>
      <c r="AK18" s="20">
        <v>2239.7</v>
      </c>
      <c r="AL18" s="20">
        <f t="shared" si="11"/>
        <v>27.401969780387837</v>
      </c>
      <c r="AM18" s="21">
        <v>1308.5</v>
      </c>
      <c r="AN18" s="20">
        <v>763.3</v>
      </c>
      <c r="AO18" s="20">
        <f t="shared" si="12"/>
        <v>58.333970194879626</v>
      </c>
      <c r="AP18" s="21"/>
      <c r="AQ18" s="20"/>
      <c r="AR18" s="20" t="e">
        <f t="shared" si="13"/>
        <v>#DIV/0!</v>
      </c>
      <c r="AS18" s="23">
        <v>10299.2</v>
      </c>
      <c r="AT18" s="23">
        <v>3156.7</v>
      </c>
      <c r="AU18" s="23">
        <f t="shared" si="14"/>
        <v>30.649953394438402</v>
      </c>
      <c r="AV18" s="25">
        <v>1303.2</v>
      </c>
      <c r="AW18" s="23">
        <v>696.4</v>
      </c>
      <c r="AX18" s="23">
        <f t="shared" si="15"/>
        <v>53.437691835481886</v>
      </c>
      <c r="AY18" s="24">
        <v>1260.9</v>
      </c>
      <c r="AZ18" s="23">
        <v>696.4</v>
      </c>
      <c r="BA18" s="23">
        <f t="shared" si="1"/>
        <v>55.23039099056229</v>
      </c>
      <c r="BB18" s="23">
        <v>5193.1</v>
      </c>
      <c r="BC18" s="23">
        <v>1359.9</v>
      </c>
      <c r="BD18" s="23">
        <f t="shared" si="16"/>
        <v>26.18667077468179</v>
      </c>
      <c r="BE18" s="24">
        <v>1528.8</v>
      </c>
      <c r="BF18" s="23">
        <v>455.5</v>
      </c>
      <c r="BG18" s="23">
        <f t="shared" si="17"/>
        <v>29.79461015175301</v>
      </c>
      <c r="BH18" s="24">
        <v>2152.2</v>
      </c>
      <c r="BI18" s="23">
        <v>563.5</v>
      </c>
      <c r="BJ18" s="23">
        <f t="shared" si="18"/>
        <v>26.18251091905957</v>
      </c>
      <c r="BK18" s="23">
        <f t="shared" si="19"/>
        <v>-541.5</v>
      </c>
      <c r="BL18" s="23">
        <f t="shared" si="2"/>
        <v>-362.5</v>
      </c>
      <c r="BM18" s="23">
        <f t="shared" si="20"/>
        <v>66.94367497691599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12551.2</v>
      </c>
      <c r="D19" s="20">
        <v>1450</v>
      </c>
      <c r="E19" s="20">
        <f t="shared" si="4"/>
        <v>11.552680221811459</v>
      </c>
      <c r="F19" s="21">
        <v>643.2</v>
      </c>
      <c r="G19" s="20">
        <v>298.2</v>
      </c>
      <c r="H19" s="20">
        <f t="shared" si="5"/>
        <v>46.361940298507456</v>
      </c>
      <c r="I19" s="21">
        <v>10</v>
      </c>
      <c r="J19" s="20">
        <v>5.4</v>
      </c>
      <c r="K19" s="20">
        <f t="shared" si="0"/>
        <v>54</v>
      </c>
      <c r="L19" s="27">
        <v>5</v>
      </c>
      <c r="M19" s="20"/>
      <c r="N19" s="20">
        <f t="shared" si="6"/>
        <v>0</v>
      </c>
      <c r="O19" s="27">
        <v>40</v>
      </c>
      <c r="P19" s="20">
        <v>1.7</v>
      </c>
      <c r="Q19" s="20">
        <f t="shared" si="7"/>
        <v>4.25</v>
      </c>
      <c r="R19" s="27">
        <v>142</v>
      </c>
      <c r="S19" s="20">
        <v>14.5</v>
      </c>
      <c r="T19" s="20">
        <f t="shared" si="21"/>
        <v>10.211267605633804</v>
      </c>
      <c r="U19" s="20"/>
      <c r="V19" s="20"/>
      <c r="W19" s="20" t="e">
        <f t="shared" si="8"/>
        <v>#DIV/0!</v>
      </c>
      <c r="X19" s="27">
        <v>129</v>
      </c>
      <c r="Y19" s="20">
        <v>124</v>
      </c>
      <c r="Z19" s="20">
        <f t="shared" si="9"/>
        <v>96.12403100775194</v>
      </c>
      <c r="AA19" s="27">
        <v>8.6</v>
      </c>
      <c r="AB19" s="20">
        <v>10.7</v>
      </c>
      <c r="AC19" s="20">
        <f>AB20/AA19*100</f>
        <v>974.4186046511627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11908</v>
      </c>
      <c r="AK19" s="20">
        <v>1151.8</v>
      </c>
      <c r="AL19" s="20">
        <f t="shared" si="11"/>
        <v>9.672489082969433</v>
      </c>
      <c r="AM19" s="21">
        <v>520.9</v>
      </c>
      <c r="AN19" s="20">
        <v>303.9</v>
      </c>
      <c r="AO19" s="20">
        <f t="shared" si="12"/>
        <v>58.34133230946439</v>
      </c>
      <c r="AP19" s="21">
        <v>393.2</v>
      </c>
      <c r="AQ19" s="20">
        <v>229.4</v>
      </c>
      <c r="AR19" s="20">
        <f t="shared" si="13"/>
        <v>58.34181078331638</v>
      </c>
      <c r="AS19" s="23">
        <v>12920.6</v>
      </c>
      <c r="AT19" s="23">
        <v>1412.6</v>
      </c>
      <c r="AU19" s="23">
        <f t="shared" si="14"/>
        <v>10.93292881135551</v>
      </c>
      <c r="AV19" s="25">
        <v>801.1</v>
      </c>
      <c r="AW19" s="23">
        <v>411</v>
      </c>
      <c r="AX19" s="23">
        <f t="shared" si="15"/>
        <v>51.30445637248783</v>
      </c>
      <c r="AY19" s="24">
        <v>783.9</v>
      </c>
      <c r="AZ19" s="23">
        <v>411</v>
      </c>
      <c r="BA19" s="23">
        <f t="shared" si="1"/>
        <v>52.430156907768854</v>
      </c>
      <c r="BB19" s="23">
        <v>3049.6</v>
      </c>
      <c r="BC19" s="23">
        <v>448.5</v>
      </c>
      <c r="BD19" s="23">
        <f t="shared" si="16"/>
        <v>14.706846799580273</v>
      </c>
      <c r="BE19" s="24">
        <v>2006.5</v>
      </c>
      <c r="BF19" s="23">
        <v>73.5</v>
      </c>
      <c r="BG19" s="23">
        <f t="shared" si="17"/>
        <v>3.6630949414403187</v>
      </c>
      <c r="BH19" s="24">
        <v>6652.9</v>
      </c>
      <c r="BI19" s="23">
        <v>267.7</v>
      </c>
      <c r="BJ19" s="23">
        <f t="shared" si="18"/>
        <v>4.0238091659276405</v>
      </c>
      <c r="BK19" s="23">
        <f t="shared" si="19"/>
        <v>-369.39999999999964</v>
      </c>
      <c r="BL19" s="23">
        <f t="shared" si="2"/>
        <v>37.40000000000009</v>
      </c>
      <c r="BM19" s="23">
        <f t="shared" si="20"/>
        <v>-10.124526258798086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173869.00000000003</v>
      </c>
      <c r="D20" s="20">
        <f>SUM(D10:D19)</f>
        <v>71650.4</v>
      </c>
      <c r="E20" s="22">
        <f>D20/C20*100</f>
        <v>41.209416284674084</v>
      </c>
      <c r="F20" s="22">
        <f>SUM(F10:F19)</f>
        <v>16553.8</v>
      </c>
      <c r="G20" s="22">
        <f>SUM(G10:G19)</f>
        <v>5500.3</v>
      </c>
      <c r="H20" s="22">
        <f>G20/F20*100</f>
        <v>33.22681197066535</v>
      </c>
      <c r="I20" s="22">
        <f>SUM(I10:I19)</f>
        <v>1607.3</v>
      </c>
      <c r="J20" s="22">
        <f>SUM(J10:J19)</f>
        <v>852.6999999999999</v>
      </c>
      <c r="K20" s="20">
        <f t="shared" si="0"/>
        <v>53.051701611397995</v>
      </c>
      <c r="L20" s="22">
        <f>SUM(L10:L19)</f>
        <v>84</v>
      </c>
      <c r="M20" s="22">
        <f>SUM(M10:M19)</f>
        <v>33.4</v>
      </c>
      <c r="N20" s="22">
        <f>M20/L20*100</f>
        <v>39.76190476190476</v>
      </c>
      <c r="O20" s="22">
        <f>SUM(O10:O19)</f>
        <v>1548.4</v>
      </c>
      <c r="P20" s="22">
        <f>SUM(P10:P19)</f>
        <v>82.5</v>
      </c>
      <c r="Q20" s="22">
        <f>P20/O20*100</f>
        <v>5.328080599328339</v>
      </c>
      <c r="R20" s="22">
        <f>SUM(R10:R19)</f>
        <v>5121.2</v>
      </c>
      <c r="S20" s="22">
        <f>SUM(S10:S19)</f>
        <v>748.4999999999999</v>
      </c>
      <c r="T20" s="22">
        <f>S20/R20*100</f>
        <v>14.61571506678122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516.0999999999999</v>
      </c>
      <c r="Z20" s="20">
        <f t="shared" si="9"/>
        <v>33.4760329506389</v>
      </c>
      <c r="AA20" s="22">
        <f>SUM(AA10:AA19)</f>
        <v>165.6</v>
      </c>
      <c r="AB20" s="22">
        <f>SUM(AB10:AB19)</f>
        <v>83.8</v>
      </c>
      <c r="AC20" s="22">
        <f>AB20/AA20*100</f>
        <v>50.60386473429952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157315.19999999998</v>
      </c>
      <c r="AK20" s="22">
        <f>SUM(AK10:AK19)</f>
        <v>66150.09999999999</v>
      </c>
      <c r="AL20" s="22">
        <f>AK20/AJ20*100</f>
        <v>42.04940145643904</v>
      </c>
      <c r="AM20" s="22">
        <f>SUM(AM10:AM19)</f>
        <v>12680.700000000003</v>
      </c>
      <c r="AN20" s="22">
        <f>SUM(AN10:AN19)</f>
        <v>7397.299999999999</v>
      </c>
      <c r="AO20" s="22">
        <f>AN20/AM20*100</f>
        <v>58.33510768332977</v>
      </c>
      <c r="AP20" s="22">
        <f>SUM(AP10:AP19)</f>
        <v>805.5999999999999</v>
      </c>
      <c r="AQ20" s="22">
        <f>SUM(AQ10:AQ19)</f>
        <v>469.9</v>
      </c>
      <c r="AR20" s="22">
        <f>AQ20/AP20*100</f>
        <v>58.32919563058591</v>
      </c>
      <c r="AS20" s="26">
        <f>SUM(AS10:AS19)</f>
        <v>183953.50000000003</v>
      </c>
      <c r="AT20" s="26">
        <f>SUM(AT10:AT19)</f>
        <v>60200.09999999999</v>
      </c>
      <c r="AU20" s="26">
        <f>(AT20/AS20)*100</f>
        <v>32.72571600975245</v>
      </c>
      <c r="AV20" s="26">
        <f>SUM(AV10:AV19)</f>
        <v>12205.4</v>
      </c>
      <c r="AW20" s="26">
        <f>SUM(AW10:AW19)</f>
        <v>5734.5</v>
      </c>
      <c r="AX20" s="26">
        <f>AW20/AV20*100</f>
        <v>46.98330247267603</v>
      </c>
      <c r="AY20" s="26">
        <f>SUM(AY10:AY19)</f>
        <v>11738.5</v>
      </c>
      <c r="AZ20" s="26">
        <f>SUM(AZ10:AZ19)</f>
        <v>5734.5</v>
      </c>
      <c r="BA20" s="26">
        <f t="shared" si="1"/>
        <v>48.85206798142863</v>
      </c>
      <c r="BB20" s="26">
        <f>SUM(BB10:BB19)</f>
        <v>60461.600000000006</v>
      </c>
      <c r="BC20" s="26">
        <f>SUM(BC10:BC19)</f>
        <v>20274.699999999997</v>
      </c>
      <c r="BD20" s="26">
        <f>BC20/BB20*100</f>
        <v>33.53318469904865</v>
      </c>
      <c r="BE20" s="26">
        <f>SUM(BE10:BE19)</f>
        <v>91006.90000000001</v>
      </c>
      <c r="BF20" s="26">
        <f>SUM(BF10:BF19)</f>
        <v>28728.2</v>
      </c>
      <c r="BG20" s="26">
        <f>BF20/BE20*100</f>
        <v>31.56705700337007</v>
      </c>
      <c r="BH20" s="26">
        <f>SUM(BH10:BH19)</f>
        <v>18340.699999999997</v>
      </c>
      <c r="BI20" s="26">
        <f>SUM(BI10:BI19)</f>
        <v>4436.400000000001</v>
      </c>
      <c r="BJ20" s="26">
        <f>BI20/BH20*100</f>
        <v>24.188825944484133</v>
      </c>
      <c r="BK20" s="22">
        <f t="shared" si="19"/>
        <v>-10084.5</v>
      </c>
      <c r="BL20" s="26">
        <f>SUM(BL10:BL19)</f>
        <v>11450.299999999994</v>
      </c>
      <c r="BM20" s="26">
        <f>BL20/BK20*100</f>
        <v>-113.54355694382463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2020-07-10T10:15:16Z</cp:lastPrinted>
  <dcterms:created xsi:type="dcterms:W3CDTF">2013-04-03T10:22:22Z</dcterms:created>
  <dcterms:modified xsi:type="dcterms:W3CDTF">2020-08-10T13:13:24Z</dcterms:modified>
  <cp:category/>
  <cp:version/>
  <cp:contentType/>
  <cp:contentStatus/>
</cp:coreProperties>
</file>