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<sst xmlns="http://schemas.openxmlformats.org/spreadsheetml/2006/main" count="104" uniqueCount="41">
  <si>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</si>
  <si>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</si>
  <si>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</si>
  <si>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</si>
  <si>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</si>
  <si>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</si>
  <si>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</si>
  <si>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</si>
  <si>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</si>
  <si>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</si>
  <si>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</si>
  <si>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</si>
  <si>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</si>
  <si>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</si>
  <si>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</si>
  <si>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</si>
  <si>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</si>
  <si>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</si>
  <si>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</si>
  <si>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</si>
  <si>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</si>
  <si>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</si>
  <si>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</si>
  <si>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</si>
  <si>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</si>
  <si>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</si>
  <si>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</si>
  <si>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</si>
  <si>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</si>
  <si>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</si>
  <si>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</si>
  <si>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</si>
  <si>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</si>
  <si>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</si>
  <si>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</si>
  <si>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</si>
  <si>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</si>
  <si>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</si>
  <si>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</si>
  <si>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</si>
  <si>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июня 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</si>
</sst>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B20" sqref="BB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3.7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7182</v>
      </c>
      <c r="D10" s="20">
        <f>G10+AK10</f>
        <v>1632.3</v>
      </c>
      <c r="E10" s="20">
        <f>D10/C10*100</f>
        <v>22.727652464494568</v>
      </c>
      <c r="F10" s="21">
        <v>1442.3</v>
      </c>
      <c r="G10" s="20">
        <v>331</v>
      </c>
      <c r="H10" s="20">
        <f>G10/F10*100</f>
        <v>22.94945573043056</v>
      </c>
      <c r="I10" s="21">
        <v>24</v>
      </c>
      <c r="J10" s="20">
        <v>15</v>
      </c>
      <c r="K10" s="20">
        <f aca="true" t="shared" si="0" ref="K10:K20">J10/I10*100</f>
        <v>62.5</v>
      </c>
      <c r="L10" s="27"/>
      <c r="M10" s="20"/>
      <c r="N10" s="20" t="e">
        <f>M10/L10*100</f>
        <v>#DIV/0!</v>
      </c>
      <c r="O10" s="27">
        <v>105</v>
      </c>
      <c r="P10" s="20">
        <v>5.1</v>
      </c>
      <c r="Q10" s="20">
        <f>P10/O10*100</f>
        <v>4.857142857142857</v>
      </c>
      <c r="R10" s="27">
        <v>398</v>
      </c>
      <c r="S10" s="20">
        <v>30</v>
      </c>
      <c r="T10" s="20">
        <f>S10/R10*100</f>
        <v>7.537688442211055</v>
      </c>
      <c r="U10" s="20"/>
      <c r="V10" s="20"/>
      <c r="W10" s="20" t="e">
        <f>V10/U10*100</f>
        <v>#DIV/0!</v>
      </c>
      <c r="X10" s="27">
        <v>250</v>
      </c>
      <c r="Y10" s="20"/>
      <c r="Z10" s="20">
        <f>Y10/X10*100</f>
        <v>0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5739.7</v>
      </c>
      <c r="AK10" s="20">
        <v>1301.3</v>
      </c>
      <c r="AL10" s="20">
        <f>AK10/AJ10*100</f>
        <v>22.67191665069603</v>
      </c>
      <c r="AM10" s="21">
        <v>2493.9</v>
      </c>
      <c r="AN10" s="20">
        <v>1040.9</v>
      </c>
      <c r="AO10" s="20">
        <f>AN10/AM10*100</f>
        <v>41.73784033040619</v>
      </c>
      <c r="AP10" s="21"/>
      <c r="AQ10" s="20"/>
      <c r="AR10" s="20" t="e">
        <f>AQ10/AP10*100</f>
        <v>#DIV/0!</v>
      </c>
      <c r="AS10" s="23">
        <v>7524.1</v>
      </c>
      <c r="AT10" s="23">
        <v>1370.6</v>
      </c>
      <c r="AU10" s="23">
        <f>AT10/AS10*100</f>
        <v>18.21613216198615</v>
      </c>
      <c r="AV10" s="24">
        <v>1463.3</v>
      </c>
      <c r="AW10" s="23">
        <v>390.1</v>
      </c>
      <c r="AX10" s="23">
        <f>AW10/AV10*100</f>
        <v>26.658921615526555</v>
      </c>
      <c r="AY10" s="24">
        <v>1461.3</v>
      </c>
      <c r="AZ10" s="23">
        <v>390.1</v>
      </c>
      <c r="BA10" s="23">
        <f aca="true" t="shared" si="1" ref="BA10:BA20">AZ10/AY10*100</f>
        <v>26.695408198179706</v>
      </c>
      <c r="BB10" s="23">
        <v>1677.2</v>
      </c>
      <c r="BC10" s="23">
        <v>346.5</v>
      </c>
      <c r="BD10" s="23">
        <f>BC10/BB10*100</f>
        <v>20.659432387312187</v>
      </c>
      <c r="BE10" s="24">
        <v>3002</v>
      </c>
      <c r="BF10" s="23">
        <v>152</v>
      </c>
      <c r="BG10" s="23">
        <f>BF10/BE10*100</f>
        <v>5.063291139240507</v>
      </c>
      <c r="BH10" s="24">
        <v>1257.9</v>
      </c>
      <c r="BI10" s="23">
        <v>449</v>
      </c>
      <c r="BJ10" s="23">
        <f>BI10/BH10*100</f>
        <v>35.69441132045472</v>
      </c>
      <c r="BK10" s="23">
        <f>AS10-C10</f>
        <v>342.10000000000036</v>
      </c>
      <c r="BL10" s="23">
        <f aca="true" t="shared" si="2" ref="BL10:BL19">D10-AT10</f>
        <v>261.70000000000005</v>
      </c>
      <c r="BM10" s="23">
        <f>BL10/BK10*100</f>
        <v>76.49809997076872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16539.2</v>
      </c>
      <c r="D11" s="20">
        <f aca="true" t="shared" si="4" ref="D11:D20">G11+AK11</f>
        <v>3094.5</v>
      </c>
      <c r="E11" s="20">
        <f aca="true" t="shared" si="5" ref="E11:E19">D11/C11*100</f>
        <v>18.71009480506917</v>
      </c>
      <c r="F11" s="21">
        <v>2858.4</v>
      </c>
      <c r="G11" s="20">
        <v>1516.3</v>
      </c>
      <c r="H11" s="20">
        <f aca="true" t="shared" si="6" ref="H11:H19">G11/F11*100</f>
        <v>53.04715924993003</v>
      </c>
      <c r="I11" s="21">
        <v>180</v>
      </c>
      <c r="J11" s="20">
        <v>64.4</v>
      </c>
      <c r="K11" s="20">
        <f t="shared" si="0"/>
        <v>35.77777777777778</v>
      </c>
      <c r="L11" s="27">
        <v>3</v>
      </c>
      <c r="M11" s="20">
        <v>5.9</v>
      </c>
      <c r="N11" s="20">
        <f aca="true" t="shared" si="7" ref="N11:N19">M11/L11*100</f>
        <v>196.66666666666669</v>
      </c>
      <c r="O11" s="27">
        <v>135</v>
      </c>
      <c r="P11" s="20">
        <v>3.5</v>
      </c>
      <c r="Q11" s="20">
        <f aca="true" t="shared" si="8" ref="Q11:Q19">P11/O11*100</f>
        <v>2.5925925925925926</v>
      </c>
      <c r="R11" s="27">
        <v>642</v>
      </c>
      <c r="S11" s="20">
        <v>42.7</v>
      </c>
      <c r="T11" s="20">
        <f>S11/R11*100</f>
        <v>6.651090342679128</v>
      </c>
      <c r="U11" s="20"/>
      <c r="V11" s="20"/>
      <c r="W11" s="20" t="e">
        <f aca="true" t="shared" si="9" ref="W11:W19">V11/U11*100</f>
        <v>#DIV/0!</v>
      </c>
      <c r="X11" s="27">
        <v>95</v>
      </c>
      <c r="Y11" s="20"/>
      <c r="Z11" s="20">
        <f aca="true" t="shared" si="10" ref="Z11:Z21">Y11/X11*100</f>
        <v>0</v>
      </c>
      <c r="AA11" s="27">
        <v>40</v>
      </c>
      <c r="AB11" s="20">
        <v>20.2</v>
      </c>
      <c r="AC11" s="20">
        <f>AB11/AA11*100</f>
        <v>50.5</v>
      </c>
      <c r="AD11" s="20"/>
      <c r="AE11" s="20"/>
      <c r="AF11" s="20" t="e">
        <f aca="true" t="shared" si="11" ref="AF11:AF21">AE11/AD11*100</f>
        <v>#DIV/0!</v>
      </c>
      <c r="AG11" s="20"/>
      <c r="AH11" s="20"/>
      <c r="AI11" s="20" t="e">
        <v>#DIV/0!</v>
      </c>
      <c r="AJ11" s="21">
        <v>13680.8</v>
      </c>
      <c r="AK11" s="20">
        <v>1578.2</v>
      </c>
      <c r="AL11" s="20">
        <f aca="true" t="shared" si="12" ref="AL11:AL19">AK11/AJ11*100</f>
        <v>11.535875095023684</v>
      </c>
      <c r="AM11" s="21">
        <v>3027.7</v>
      </c>
      <c r="AN11" s="20">
        <v>1263.7</v>
      </c>
      <c r="AO11" s="20">
        <f aca="true" t="shared" si="13" ref="AO11:AO19">AN11/AM11*100</f>
        <v>41.73795290154243</v>
      </c>
      <c r="AP11" s="21"/>
      <c r="AQ11" s="20"/>
      <c r="AR11" s="20" t="e">
        <f aca="true" t="shared" si="14" ref="AR11:AR19">AQ11/AP11*100</f>
        <v>#DIV/0!</v>
      </c>
      <c r="AS11" s="23">
        <v>16561</v>
      </c>
      <c r="AT11" s="23">
        <v>2106.4</v>
      </c>
      <c r="AU11" s="23">
        <f aca="true" t="shared" si="15" ref="AU11:AU19">AT11/AS11*100</f>
        <v>12.719038705392189</v>
      </c>
      <c r="AV11" s="25">
        <v>1500.9</v>
      </c>
      <c r="AW11" s="23">
        <v>482.2</v>
      </c>
      <c r="AX11" s="23">
        <f aca="true" t="shared" si="16" ref="AX11:AX19">AW11/AV11*100</f>
        <v>32.12739023252715</v>
      </c>
      <c r="AY11" s="24">
        <v>1498.9</v>
      </c>
      <c r="AZ11" s="23">
        <v>482.2</v>
      </c>
      <c r="BA11" s="23">
        <f t="shared" si="1"/>
        <v>32.170258189338846</v>
      </c>
      <c r="BB11" s="23">
        <v>6711.3</v>
      </c>
      <c r="BC11" s="23">
        <v>240</v>
      </c>
      <c r="BD11" s="23">
        <f aca="true" t="shared" si="17" ref="BD11:BD19">BC11/BB11*100</f>
        <v>3.5760582897501223</v>
      </c>
      <c r="BE11" s="24">
        <v>6208.2</v>
      </c>
      <c r="BF11" s="23">
        <v>176.2</v>
      </c>
      <c r="BG11" s="23">
        <f aca="true" t="shared" si="18" ref="BG11:BG19">BF11/BE11*100</f>
        <v>2.83818175960826</v>
      </c>
      <c r="BH11" s="24">
        <v>1346.8</v>
      </c>
      <c r="BI11" s="23">
        <v>934.2</v>
      </c>
      <c r="BJ11" s="23">
        <f aca="true" t="shared" si="19" ref="BJ11:BJ19">BI11/BH11*100</f>
        <v>69.36441936441938</v>
      </c>
      <c r="BK11" s="23">
        <f aca="true" t="shared" si="20" ref="BK11:BK19">AS11-C11</f>
        <v>21.799999999999272</v>
      </c>
      <c r="BL11" s="23">
        <f t="shared" si="2"/>
        <v>988.0999999999999</v>
      </c>
      <c r="BM11" s="23">
        <f aca="true" t="shared" si="21" ref="BM11:BM19">BL11/BK11*100</f>
        <v>4532.5688073396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7471.299999999999</v>
      </c>
      <c r="D12" s="20">
        <f t="shared" si="4"/>
        <v>1533.8</v>
      </c>
      <c r="E12" s="20">
        <f t="shared" si="5"/>
        <v>20.529225168310738</v>
      </c>
      <c r="F12" s="21">
        <v>959.9</v>
      </c>
      <c r="G12" s="20">
        <v>294.2</v>
      </c>
      <c r="H12" s="20">
        <f t="shared" si="6"/>
        <v>30.6490259402021</v>
      </c>
      <c r="I12" s="21">
        <v>43</v>
      </c>
      <c r="J12" s="20">
        <v>13.2</v>
      </c>
      <c r="K12" s="20">
        <f t="shared" si="0"/>
        <v>30.69767441860465</v>
      </c>
      <c r="L12" s="27"/>
      <c r="M12" s="20"/>
      <c r="N12" s="20" t="e">
        <f t="shared" si="7"/>
        <v>#DIV/0!</v>
      </c>
      <c r="O12" s="27">
        <v>62</v>
      </c>
      <c r="P12" s="20">
        <v>9.7</v>
      </c>
      <c r="Q12" s="20">
        <f t="shared" si="8"/>
        <v>15.645161290322578</v>
      </c>
      <c r="R12" s="28">
        <v>430</v>
      </c>
      <c r="S12" s="20">
        <v>34.5</v>
      </c>
      <c r="T12" s="20">
        <f aca="true" t="shared" si="22" ref="T12:T19">S12/R12*100</f>
        <v>8.023255813953488</v>
      </c>
      <c r="U12" s="20"/>
      <c r="V12" s="20"/>
      <c r="W12" s="20" t="e">
        <f t="shared" si="9"/>
        <v>#DIV/0!</v>
      </c>
      <c r="X12" s="27">
        <v>40</v>
      </c>
      <c r="Y12" s="20">
        <v>53.2</v>
      </c>
      <c r="Z12" s="20">
        <f t="shared" si="10"/>
        <v>133</v>
      </c>
      <c r="AA12" s="27"/>
      <c r="AB12" s="20"/>
      <c r="AC12" s="20" t="e">
        <f aca="true" t="shared" si="23" ref="AC12:AC20">AB12/AA12*100</f>
        <v>#DIV/0!</v>
      </c>
      <c r="AD12" s="20"/>
      <c r="AE12" s="20"/>
      <c r="AF12" s="20" t="e">
        <f t="shared" si="11"/>
        <v>#DIV/0!</v>
      </c>
      <c r="AG12" s="20"/>
      <c r="AH12" s="20"/>
      <c r="AI12" s="20" t="e">
        <v>#DIV/0!</v>
      </c>
      <c r="AJ12" s="21">
        <v>6511.4</v>
      </c>
      <c r="AK12" s="20">
        <v>1239.6</v>
      </c>
      <c r="AL12" s="20">
        <f t="shared" si="12"/>
        <v>19.037380594035078</v>
      </c>
      <c r="AM12" s="21">
        <v>1461.9</v>
      </c>
      <c r="AN12" s="20">
        <v>610.2</v>
      </c>
      <c r="AO12" s="20">
        <f t="shared" si="13"/>
        <v>41.740201108146934</v>
      </c>
      <c r="AP12" s="21">
        <v>509.3</v>
      </c>
      <c r="AQ12" s="20">
        <v>485.9</v>
      </c>
      <c r="AR12" s="20">
        <f t="shared" si="14"/>
        <v>95.4054584724131</v>
      </c>
      <c r="AS12" s="23">
        <v>7605.1</v>
      </c>
      <c r="AT12" s="23">
        <v>1279.9</v>
      </c>
      <c r="AU12" s="23">
        <f t="shared" si="15"/>
        <v>16.829495996107877</v>
      </c>
      <c r="AV12" s="25">
        <v>1170.2</v>
      </c>
      <c r="AW12" s="23">
        <v>349.2</v>
      </c>
      <c r="AX12" s="23">
        <f t="shared" si="16"/>
        <v>29.841052811485213</v>
      </c>
      <c r="AY12" s="24">
        <v>1168.2</v>
      </c>
      <c r="AZ12" s="23">
        <v>349.2</v>
      </c>
      <c r="BA12" s="23">
        <f t="shared" si="1"/>
        <v>29.892141756548536</v>
      </c>
      <c r="BB12" s="23">
        <v>4628.4</v>
      </c>
      <c r="BC12" s="23">
        <v>105.7</v>
      </c>
      <c r="BD12" s="23">
        <f t="shared" si="17"/>
        <v>2.283726557773745</v>
      </c>
      <c r="BE12" s="24">
        <v>600.1</v>
      </c>
      <c r="BF12" s="23">
        <v>75.3</v>
      </c>
      <c r="BG12" s="23">
        <f t="shared" si="18"/>
        <v>12.547908681886351</v>
      </c>
      <c r="BH12" s="24">
        <v>1082.6</v>
      </c>
      <c r="BI12" s="23">
        <v>714.1</v>
      </c>
      <c r="BJ12" s="23">
        <f t="shared" si="19"/>
        <v>65.96157398854609</v>
      </c>
      <c r="BK12" s="23">
        <f t="shared" si="20"/>
        <v>133.8000000000011</v>
      </c>
      <c r="BL12" s="23">
        <f t="shared" si="2"/>
        <v>253.89999999999986</v>
      </c>
      <c r="BM12" s="23">
        <f t="shared" si="21"/>
        <v>189.76083707025248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12291.199999999999</v>
      </c>
      <c r="D13" s="20">
        <f t="shared" si="4"/>
        <v>1413.6999999999998</v>
      </c>
      <c r="E13" s="20">
        <f t="shared" si="5"/>
        <v>11.50172481124707</v>
      </c>
      <c r="F13" s="21">
        <v>1490.4</v>
      </c>
      <c r="G13" s="20">
        <v>531.8</v>
      </c>
      <c r="H13" s="20">
        <f t="shared" si="6"/>
        <v>35.68169618894256</v>
      </c>
      <c r="I13" s="21">
        <v>34</v>
      </c>
      <c r="J13" s="20">
        <v>13.9</v>
      </c>
      <c r="K13" s="20">
        <f t="shared" si="0"/>
        <v>40.88235294117647</v>
      </c>
      <c r="L13" s="27">
        <v>18.5</v>
      </c>
      <c r="M13" s="20">
        <v>45.6</v>
      </c>
      <c r="N13" s="20">
        <f t="shared" si="7"/>
        <v>246.4864864864865</v>
      </c>
      <c r="O13" s="27">
        <v>58</v>
      </c>
      <c r="P13" s="20">
        <v>1.4</v>
      </c>
      <c r="Q13" s="20">
        <f t="shared" si="8"/>
        <v>2.413793103448276</v>
      </c>
      <c r="R13" s="27">
        <v>455</v>
      </c>
      <c r="S13" s="20">
        <v>21.8</v>
      </c>
      <c r="T13" s="20">
        <f t="shared" si="22"/>
        <v>4.791208791208791</v>
      </c>
      <c r="U13" s="20"/>
      <c r="V13" s="20"/>
      <c r="W13" s="20" t="e">
        <f t="shared" si="9"/>
        <v>#DIV/0!</v>
      </c>
      <c r="X13" s="27">
        <v>38</v>
      </c>
      <c r="Y13" s="20"/>
      <c r="Z13" s="20">
        <f t="shared" si="10"/>
        <v>0</v>
      </c>
      <c r="AA13" s="27">
        <v>4.3</v>
      </c>
      <c r="AB13" s="20">
        <v>1.4</v>
      </c>
      <c r="AC13" s="20">
        <f t="shared" si="23"/>
        <v>32.558139534883715</v>
      </c>
      <c r="AD13" s="20"/>
      <c r="AE13" s="20"/>
      <c r="AF13" s="20" t="e">
        <f t="shared" si="11"/>
        <v>#DIV/0!</v>
      </c>
      <c r="AG13" s="20"/>
      <c r="AH13" s="20"/>
      <c r="AI13" s="20" t="e">
        <v>#DIV/0!</v>
      </c>
      <c r="AJ13" s="21">
        <v>10800.8</v>
      </c>
      <c r="AK13" s="20">
        <v>881.9</v>
      </c>
      <c r="AL13" s="20">
        <f t="shared" si="12"/>
        <v>8.165135915858086</v>
      </c>
      <c r="AM13" s="21">
        <v>1645.1</v>
      </c>
      <c r="AN13" s="20">
        <v>686.7</v>
      </c>
      <c r="AO13" s="20">
        <f t="shared" si="13"/>
        <v>41.74214333475169</v>
      </c>
      <c r="AP13" s="21"/>
      <c r="AQ13" s="20"/>
      <c r="AR13" s="20" t="e">
        <f t="shared" si="14"/>
        <v>#DIV/0!</v>
      </c>
      <c r="AS13" s="23">
        <v>12642.1</v>
      </c>
      <c r="AT13" s="23">
        <v>1036.1</v>
      </c>
      <c r="AU13" s="23">
        <f t="shared" si="15"/>
        <v>8.19563205480102</v>
      </c>
      <c r="AV13" s="25">
        <v>1083</v>
      </c>
      <c r="AW13" s="23">
        <v>292.7</v>
      </c>
      <c r="AX13" s="23">
        <f t="shared" si="16"/>
        <v>27.026777469990765</v>
      </c>
      <c r="AY13" s="24">
        <v>1081</v>
      </c>
      <c r="AZ13" s="23">
        <v>292.7</v>
      </c>
      <c r="BA13" s="23">
        <f t="shared" si="1"/>
        <v>27.07678075855689</v>
      </c>
      <c r="BB13" s="23">
        <v>8153.7</v>
      </c>
      <c r="BC13" s="23">
        <v>274</v>
      </c>
      <c r="BD13" s="23">
        <f t="shared" si="17"/>
        <v>3.360437592749304</v>
      </c>
      <c r="BE13" s="24">
        <v>2467.5</v>
      </c>
      <c r="BF13" s="23">
        <v>106.1</v>
      </c>
      <c r="BG13" s="23">
        <f t="shared" si="18"/>
        <v>4.299898682877406</v>
      </c>
      <c r="BH13" s="24">
        <v>814.2</v>
      </c>
      <c r="BI13" s="23">
        <v>329.9</v>
      </c>
      <c r="BJ13" s="23">
        <f t="shared" si="19"/>
        <v>40.51830017194792</v>
      </c>
      <c r="BK13" s="23">
        <f t="shared" si="20"/>
        <v>350.90000000000146</v>
      </c>
      <c r="BL13" s="23">
        <f t="shared" si="2"/>
        <v>377.5999999999999</v>
      </c>
      <c r="BM13" s="23">
        <f>BL13/BK13*100</f>
        <v>107.60900541464757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54136</v>
      </c>
      <c r="D14" s="20">
        <f t="shared" si="4"/>
        <v>4778.4</v>
      </c>
      <c r="E14" s="20">
        <f t="shared" si="5"/>
        <v>8.826658785281513</v>
      </c>
      <c r="F14" s="21">
        <v>4303.5</v>
      </c>
      <c r="G14" s="20">
        <v>1392.2</v>
      </c>
      <c r="H14" s="20">
        <f t="shared" si="6"/>
        <v>32.3504124549785</v>
      </c>
      <c r="I14" s="21">
        <v>1120</v>
      </c>
      <c r="J14" s="20">
        <v>509.1</v>
      </c>
      <c r="K14" s="20">
        <f t="shared" si="0"/>
        <v>45.455357142857146</v>
      </c>
      <c r="L14" s="27">
        <v>2</v>
      </c>
      <c r="M14" s="20">
        <v>1.3</v>
      </c>
      <c r="N14" s="20">
        <f t="shared" si="7"/>
        <v>65</v>
      </c>
      <c r="O14" s="27">
        <v>720</v>
      </c>
      <c r="P14" s="20">
        <v>82.6</v>
      </c>
      <c r="Q14" s="20">
        <f t="shared" si="8"/>
        <v>11.472222222222221</v>
      </c>
      <c r="R14" s="27">
        <v>1250</v>
      </c>
      <c r="S14" s="20">
        <v>276.5</v>
      </c>
      <c r="T14" s="20">
        <f t="shared" si="22"/>
        <v>22.12</v>
      </c>
      <c r="U14" s="20"/>
      <c r="V14" s="20"/>
      <c r="W14" s="20" t="e">
        <f t="shared" si="9"/>
        <v>#DIV/0!</v>
      </c>
      <c r="X14" s="27">
        <v>72</v>
      </c>
      <c r="Y14" s="20">
        <v>25.4</v>
      </c>
      <c r="Z14" s="20">
        <f t="shared" si="10"/>
        <v>35.27777777777777</v>
      </c>
      <c r="AA14" s="27"/>
      <c r="AB14" s="20"/>
      <c r="AC14" s="20" t="e">
        <f t="shared" si="23"/>
        <v>#DIV/0!</v>
      </c>
      <c r="AD14" s="20"/>
      <c r="AE14" s="20"/>
      <c r="AF14" s="20" t="e">
        <f t="shared" si="11"/>
        <v>#DIV/0!</v>
      </c>
      <c r="AG14" s="20"/>
      <c r="AH14" s="20"/>
      <c r="AI14" s="20" t="e">
        <v>#DIV/0!</v>
      </c>
      <c r="AJ14" s="21">
        <v>49832.5</v>
      </c>
      <c r="AK14" s="20">
        <v>3386.2</v>
      </c>
      <c r="AL14" s="20">
        <f t="shared" si="12"/>
        <v>6.795163798725731</v>
      </c>
      <c r="AM14" s="21">
        <v>6113.6</v>
      </c>
      <c r="AN14" s="20">
        <v>2551.7</v>
      </c>
      <c r="AO14" s="20">
        <f t="shared" si="13"/>
        <v>41.73809212248102</v>
      </c>
      <c r="AP14" s="21"/>
      <c r="AQ14" s="20"/>
      <c r="AR14" s="20" t="e">
        <f t="shared" si="14"/>
        <v>#DIV/0!</v>
      </c>
      <c r="AS14" s="23">
        <v>55668.7</v>
      </c>
      <c r="AT14" s="23">
        <v>4608.8</v>
      </c>
      <c r="AU14" s="23">
        <f t="shared" si="15"/>
        <v>8.278979031304845</v>
      </c>
      <c r="AV14" s="25">
        <v>2378.8</v>
      </c>
      <c r="AW14" s="23">
        <v>731.6</v>
      </c>
      <c r="AX14" s="23">
        <f t="shared" si="16"/>
        <v>30.75500252228014</v>
      </c>
      <c r="AY14" s="24">
        <v>2223.4</v>
      </c>
      <c r="AZ14" s="23">
        <v>731.6</v>
      </c>
      <c r="BA14" s="23">
        <f t="shared" si="1"/>
        <v>32.904560582891065</v>
      </c>
      <c r="BB14" s="23">
        <v>7726.6</v>
      </c>
      <c r="BC14" s="23">
        <v>1057.2</v>
      </c>
      <c r="BD14" s="23">
        <f t="shared" si="17"/>
        <v>13.682602956022052</v>
      </c>
      <c r="BE14" s="24">
        <v>44038.4</v>
      </c>
      <c r="BF14" s="23">
        <v>2229.1</v>
      </c>
      <c r="BG14" s="23">
        <f t="shared" si="18"/>
        <v>5.061718863537276</v>
      </c>
      <c r="BH14" s="24">
        <v>1297.6</v>
      </c>
      <c r="BI14" s="23">
        <v>520</v>
      </c>
      <c r="BJ14" s="23">
        <f t="shared" si="19"/>
        <v>40.073982737361284</v>
      </c>
      <c r="BK14" s="23">
        <f t="shared" si="20"/>
        <v>1532.699999999997</v>
      </c>
      <c r="BL14" s="23">
        <f t="shared" si="2"/>
        <v>169.59999999999945</v>
      </c>
      <c r="BM14" s="23">
        <f t="shared" si="21"/>
        <v>11.065440073073646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7725.900000000001</v>
      </c>
      <c r="D15" s="20">
        <f t="shared" si="4"/>
        <v>1941.5</v>
      </c>
      <c r="E15" s="20">
        <f t="shared" si="5"/>
        <v>25.129758345306048</v>
      </c>
      <c r="F15" s="21">
        <v>1647.8</v>
      </c>
      <c r="G15" s="20">
        <v>409.1</v>
      </c>
      <c r="H15" s="20">
        <f t="shared" si="6"/>
        <v>24.827042116761746</v>
      </c>
      <c r="I15" s="21">
        <v>28</v>
      </c>
      <c r="J15" s="20">
        <v>12.4</v>
      </c>
      <c r="K15" s="20">
        <f t="shared" si="0"/>
        <v>44.28571428571429</v>
      </c>
      <c r="L15" s="27">
        <v>4</v>
      </c>
      <c r="M15" s="20">
        <v>17.6</v>
      </c>
      <c r="N15" s="20">
        <f t="shared" si="7"/>
        <v>440.00000000000006</v>
      </c>
      <c r="O15" s="27">
        <v>90</v>
      </c>
      <c r="P15" s="20">
        <v>1.2</v>
      </c>
      <c r="Q15" s="20">
        <f t="shared" si="8"/>
        <v>1.3333333333333333</v>
      </c>
      <c r="R15" s="27">
        <v>496</v>
      </c>
      <c r="S15" s="20">
        <v>26.2</v>
      </c>
      <c r="T15" s="20">
        <f t="shared" si="22"/>
        <v>5.282258064516129</v>
      </c>
      <c r="U15" s="20"/>
      <c r="V15" s="20"/>
      <c r="W15" s="20" t="e">
        <f t="shared" si="9"/>
        <v>#DIV/0!</v>
      </c>
      <c r="X15" s="27">
        <v>300</v>
      </c>
      <c r="Y15" s="20">
        <v>27</v>
      </c>
      <c r="Z15" s="20">
        <f t="shared" si="10"/>
        <v>9</v>
      </c>
      <c r="AA15" s="27"/>
      <c r="AB15" s="29"/>
      <c r="AC15" s="20" t="e">
        <f t="shared" si="23"/>
        <v>#DIV/0!</v>
      </c>
      <c r="AD15" s="20"/>
      <c r="AE15" s="20"/>
      <c r="AF15" s="20" t="e">
        <f t="shared" si="11"/>
        <v>#DIV/0!</v>
      </c>
      <c r="AG15" s="20"/>
      <c r="AH15" s="20"/>
      <c r="AI15" s="20" t="e">
        <v>#DIV/0!</v>
      </c>
      <c r="AJ15" s="21">
        <v>6078.1</v>
      </c>
      <c r="AK15" s="20">
        <v>1532.4</v>
      </c>
      <c r="AL15" s="20">
        <f t="shared" si="12"/>
        <v>25.211826064066074</v>
      </c>
      <c r="AM15" s="21">
        <v>1809.6</v>
      </c>
      <c r="AN15" s="20">
        <v>755.3</v>
      </c>
      <c r="AO15" s="20">
        <f t="shared" si="13"/>
        <v>41.73850574712644</v>
      </c>
      <c r="AP15" s="21"/>
      <c r="AQ15" s="20"/>
      <c r="AR15" s="20" t="e">
        <f t="shared" si="14"/>
        <v>#DIV/0!</v>
      </c>
      <c r="AS15" s="23">
        <v>8175.6</v>
      </c>
      <c r="AT15" s="23">
        <v>1854.6</v>
      </c>
      <c r="AU15" s="23">
        <f t="shared" si="15"/>
        <v>22.68457360927638</v>
      </c>
      <c r="AV15" s="25">
        <v>1333</v>
      </c>
      <c r="AW15" s="23">
        <v>438</v>
      </c>
      <c r="AX15" s="23">
        <f t="shared" si="16"/>
        <v>32.85821455363841</v>
      </c>
      <c r="AY15" s="24">
        <v>1331</v>
      </c>
      <c r="AZ15" s="23">
        <v>438</v>
      </c>
      <c r="BA15" s="23">
        <f t="shared" si="1"/>
        <v>32.90758827948911</v>
      </c>
      <c r="BB15" s="23">
        <v>4366.6</v>
      </c>
      <c r="BC15" s="23">
        <v>269.1</v>
      </c>
      <c r="BD15" s="23">
        <f t="shared" si="17"/>
        <v>6.162689506710026</v>
      </c>
      <c r="BE15" s="24">
        <v>1374.5</v>
      </c>
      <c r="BF15" s="23">
        <v>781.2</v>
      </c>
      <c r="BG15" s="23">
        <f t="shared" si="18"/>
        <v>56.835212804656244</v>
      </c>
      <c r="BH15" s="24">
        <v>977.9</v>
      </c>
      <c r="BI15" s="23">
        <v>338.3</v>
      </c>
      <c r="BJ15" s="23">
        <f t="shared" si="19"/>
        <v>34.59453931894877</v>
      </c>
      <c r="BK15" s="23">
        <f t="shared" si="20"/>
        <v>449.6999999999998</v>
      </c>
      <c r="BL15" s="23">
        <f t="shared" si="2"/>
        <v>86.90000000000009</v>
      </c>
      <c r="BM15" s="23">
        <f t="shared" si="21"/>
        <v>19.323993773626892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10781.300000000001</v>
      </c>
      <c r="D16" s="20">
        <f t="shared" si="4"/>
        <v>1173.9</v>
      </c>
      <c r="E16" s="20">
        <f t="shared" si="5"/>
        <v>10.888297329635572</v>
      </c>
      <c r="F16" s="21">
        <v>1135.6</v>
      </c>
      <c r="G16" s="20">
        <v>353.9</v>
      </c>
      <c r="H16" s="20">
        <f t="shared" si="6"/>
        <v>31.16414230362804</v>
      </c>
      <c r="I16" s="21">
        <v>19.5</v>
      </c>
      <c r="J16" s="20">
        <v>6.4</v>
      </c>
      <c r="K16" s="20">
        <f t="shared" si="0"/>
        <v>32.82051282051282</v>
      </c>
      <c r="L16" s="27"/>
      <c r="M16" s="20"/>
      <c r="N16" s="20" t="e">
        <f t="shared" si="7"/>
        <v>#DIV/0!</v>
      </c>
      <c r="O16" s="27">
        <v>45</v>
      </c>
      <c r="P16" s="20">
        <v>1</v>
      </c>
      <c r="Q16" s="20">
        <f t="shared" si="8"/>
        <v>2.2222222222222223</v>
      </c>
      <c r="R16" s="27">
        <v>339.5</v>
      </c>
      <c r="S16" s="20">
        <v>22.5</v>
      </c>
      <c r="T16" s="20">
        <f t="shared" si="22"/>
        <v>6.62739322533137</v>
      </c>
      <c r="U16" s="20"/>
      <c r="V16" s="20"/>
      <c r="W16" s="20" t="e">
        <f t="shared" si="9"/>
        <v>#DIV/0!</v>
      </c>
      <c r="X16" s="27">
        <v>43</v>
      </c>
      <c r="Y16" s="20">
        <v>31.4</v>
      </c>
      <c r="Z16" s="20">
        <f t="shared" si="10"/>
        <v>73.02325581395348</v>
      </c>
      <c r="AA16" s="27">
        <v>40</v>
      </c>
      <c r="AB16" s="20"/>
      <c r="AC16" s="20">
        <f t="shared" si="23"/>
        <v>0</v>
      </c>
      <c r="AD16" s="20"/>
      <c r="AE16" s="20"/>
      <c r="AF16" s="20" t="e">
        <f t="shared" si="11"/>
        <v>#DIV/0!</v>
      </c>
      <c r="AG16" s="20"/>
      <c r="AH16" s="20"/>
      <c r="AI16" s="20" t="e">
        <v>#DIV/0!</v>
      </c>
      <c r="AJ16" s="21">
        <v>9645.7</v>
      </c>
      <c r="AK16" s="20">
        <v>820</v>
      </c>
      <c r="AL16" s="20">
        <f t="shared" si="12"/>
        <v>8.50119742475922</v>
      </c>
      <c r="AM16" s="21">
        <v>1476.7</v>
      </c>
      <c r="AN16" s="20">
        <v>616.4</v>
      </c>
      <c r="AO16" s="20">
        <f t="shared" si="13"/>
        <v>41.74172140583734</v>
      </c>
      <c r="AP16" s="21"/>
      <c r="AQ16" s="20"/>
      <c r="AR16" s="20" t="e">
        <f t="shared" si="14"/>
        <v>#DIV/0!</v>
      </c>
      <c r="AS16" s="23">
        <v>11829.1</v>
      </c>
      <c r="AT16" s="23">
        <v>907.8</v>
      </c>
      <c r="AU16" s="23">
        <f t="shared" si="15"/>
        <v>7.674294747698472</v>
      </c>
      <c r="AV16" s="25">
        <v>1212.3</v>
      </c>
      <c r="AW16" s="23">
        <v>379.2</v>
      </c>
      <c r="AX16" s="23">
        <f t="shared" si="16"/>
        <v>31.279386290522147</v>
      </c>
      <c r="AY16" s="24">
        <v>1210.3</v>
      </c>
      <c r="AZ16" s="23">
        <v>379.2</v>
      </c>
      <c r="BA16" s="23">
        <f t="shared" si="1"/>
        <v>31.331074940097498</v>
      </c>
      <c r="BB16" s="23">
        <v>3288.1</v>
      </c>
      <c r="BC16" s="23">
        <v>168.9</v>
      </c>
      <c r="BD16" s="23">
        <f t="shared" si="17"/>
        <v>5.136705088044768</v>
      </c>
      <c r="BE16" s="24">
        <v>6433.3</v>
      </c>
      <c r="BF16" s="23">
        <v>40</v>
      </c>
      <c r="BG16" s="23">
        <f t="shared" si="18"/>
        <v>0.6217648796107752</v>
      </c>
      <c r="BH16" s="24">
        <v>771.7</v>
      </c>
      <c r="BI16" s="23">
        <v>287</v>
      </c>
      <c r="BJ16" s="23">
        <f t="shared" si="19"/>
        <v>37.190618115848125</v>
      </c>
      <c r="BK16" s="23">
        <f t="shared" si="20"/>
        <v>1047.7999999999993</v>
      </c>
      <c r="BL16" s="23">
        <f t="shared" si="2"/>
        <v>266.10000000000014</v>
      </c>
      <c r="BM16" s="23">
        <f t="shared" si="21"/>
        <v>25.396067951899248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5646</v>
      </c>
      <c r="D17" s="20">
        <f t="shared" si="4"/>
        <v>1395.9</v>
      </c>
      <c r="E17" s="20">
        <f t="shared" si="5"/>
        <v>24.723698193411266</v>
      </c>
      <c r="F17" s="21">
        <v>1395.6</v>
      </c>
      <c r="G17" s="20">
        <v>452</v>
      </c>
      <c r="H17" s="20">
        <f t="shared" si="6"/>
        <v>32.38750358268845</v>
      </c>
      <c r="I17" s="21">
        <v>55</v>
      </c>
      <c r="J17" s="20">
        <v>20.8</v>
      </c>
      <c r="K17" s="20">
        <f t="shared" si="0"/>
        <v>37.81818181818182</v>
      </c>
      <c r="L17" s="27"/>
      <c r="M17" s="20"/>
      <c r="N17" s="20" t="e">
        <f t="shared" si="7"/>
        <v>#DIV/0!</v>
      </c>
      <c r="O17" s="27">
        <v>130</v>
      </c>
      <c r="P17" s="20">
        <v>2</v>
      </c>
      <c r="Q17" s="20">
        <f t="shared" si="8"/>
        <v>1.5384615384615385</v>
      </c>
      <c r="R17" s="27">
        <v>355</v>
      </c>
      <c r="S17" s="20">
        <v>23.9</v>
      </c>
      <c r="T17" s="20">
        <f t="shared" si="22"/>
        <v>6.732394366197182</v>
      </c>
      <c r="U17" s="20"/>
      <c r="V17" s="20"/>
      <c r="W17" s="20" t="e">
        <f t="shared" si="9"/>
        <v>#DIV/0!</v>
      </c>
      <c r="X17" s="27">
        <v>35</v>
      </c>
      <c r="Y17" s="20">
        <v>0.8</v>
      </c>
      <c r="Z17" s="20">
        <f t="shared" si="10"/>
        <v>2.2857142857142856</v>
      </c>
      <c r="AA17" s="27">
        <v>40</v>
      </c>
      <c r="AB17" s="20">
        <v>7.4</v>
      </c>
      <c r="AC17" s="20">
        <f t="shared" si="23"/>
        <v>18.5</v>
      </c>
      <c r="AD17" s="20"/>
      <c r="AE17" s="20"/>
      <c r="AF17" s="20" t="e">
        <f t="shared" si="11"/>
        <v>#DIV/0!</v>
      </c>
      <c r="AG17" s="20"/>
      <c r="AH17" s="20"/>
      <c r="AI17" s="20" t="e">
        <v>#DIV/0!</v>
      </c>
      <c r="AJ17" s="21">
        <v>4250.4</v>
      </c>
      <c r="AK17" s="20">
        <v>943.9</v>
      </c>
      <c r="AL17" s="20">
        <f t="shared" si="12"/>
        <v>22.207321663843405</v>
      </c>
      <c r="AM17" s="21">
        <v>1476.4</v>
      </c>
      <c r="AN17" s="20">
        <v>616.2</v>
      </c>
      <c r="AO17" s="20">
        <f t="shared" si="13"/>
        <v>41.73665673259279</v>
      </c>
      <c r="AP17" s="21"/>
      <c r="AQ17" s="20"/>
      <c r="AR17" s="20" t="e">
        <f t="shared" si="14"/>
        <v>#DIV/0!</v>
      </c>
      <c r="AS17" s="23">
        <v>5873.7</v>
      </c>
      <c r="AT17" s="23">
        <v>1060.2</v>
      </c>
      <c r="AU17" s="23">
        <f t="shared" si="15"/>
        <v>18.049951478625058</v>
      </c>
      <c r="AV17" s="25">
        <v>1176.8</v>
      </c>
      <c r="AW17" s="23">
        <v>301</v>
      </c>
      <c r="AX17" s="23">
        <f t="shared" si="16"/>
        <v>25.577838205302516</v>
      </c>
      <c r="AY17" s="24">
        <v>1151.4</v>
      </c>
      <c r="AZ17" s="23">
        <v>301</v>
      </c>
      <c r="BA17" s="23">
        <f t="shared" si="1"/>
        <v>26.142087892999825</v>
      </c>
      <c r="BB17" s="23">
        <v>1361.2</v>
      </c>
      <c r="BC17" s="23">
        <v>299.5</v>
      </c>
      <c r="BD17" s="23">
        <f t="shared" si="17"/>
        <v>22.002644725242433</v>
      </c>
      <c r="BE17" s="24">
        <v>1933</v>
      </c>
      <c r="BF17" s="23">
        <v>83.1</v>
      </c>
      <c r="BG17" s="23">
        <f t="shared" si="18"/>
        <v>4.29901707190895</v>
      </c>
      <c r="BH17" s="24">
        <v>809</v>
      </c>
      <c r="BI17" s="23">
        <v>340.8</v>
      </c>
      <c r="BJ17" s="23">
        <f t="shared" si="19"/>
        <v>42.12608158220025</v>
      </c>
      <c r="BK17" s="23">
        <f t="shared" si="20"/>
        <v>227.69999999999982</v>
      </c>
      <c r="BL17" s="23">
        <f t="shared" si="2"/>
        <v>335.70000000000005</v>
      </c>
      <c r="BM17" s="23">
        <f t="shared" si="21"/>
        <v>147.43083003952583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10682.3</v>
      </c>
      <c r="D18" s="20">
        <f t="shared" si="4"/>
        <v>1745.3000000000002</v>
      </c>
      <c r="E18" s="20">
        <f t="shared" si="5"/>
        <v>16.338241764414033</v>
      </c>
      <c r="F18" s="21">
        <v>1452.4</v>
      </c>
      <c r="G18" s="20">
        <v>429.4</v>
      </c>
      <c r="H18" s="20">
        <f t="shared" si="6"/>
        <v>29.564858165794544</v>
      </c>
      <c r="I18" s="21">
        <v>42</v>
      </c>
      <c r="J18" s="20">
        <v>7.6</v>
      </c>
      <c r="K18" s="20">
        <f t="shared" si="0"/>
        <v>18.095238095238095</v>
      </c>
      <c r="L18" s="27">
        <v>6</v>
      </c>
      <c r="M18" s="20">
        <v>10.3</v>
      </c>
      <c r="N18" s="20">
        <f t="shared" si="7"/>
        <v>171.66666666666669</v>
      </c>
      <c r="O18" s="27">
        <v>117</v>
      </c>
      <c r="P18" s="20">
        <v>2.3</v>
      </c>
      <c r="Q18" s="20">
        <f t="shared" si="8"/>
        <v>1.9658119658119657</v>
      </c>
      <c r="R18" s="27">
        <v>391</v>
      </c>
      <c r="S18" s="20">
        <v>28.5</v>
      </c>
      <c r="T18" s="20">
        <f t="shared" si="22"/>
        <v>7.289002557544758</v>
      </c>
      <c r="U18" s="20"/>
      <c r="V18" s="20"/>
      <c r="W18" s="20" t="e">
        <f t="shared" si="9"/>
        <v>#DIV/0!</v>
      </c>
      <c r="X18" s="27">
        <v>250</v>
      </c>
      <c r="Y18" s="20">
        <v>117.2</v>
      </c>
      <c r="Z18" s="20">
        <f t="shared" si="10"/>
        <v>46.88</v>
      </c>
      <c r="AA18" s="27">
        <v>17</v>
      </c>
      <c r="AB18" s="20">
        <v>8.3</v>
      </c>
      <c r="AC18" s="20">
        <f t="shared" si="23"/>
        <v>48.82352941176471</v>
      </c>
      <c r="AD18" s="20"/>
      <c r="AE18" s="20"/>
      <c r="AF18" s="20" t="e">
        <f t="shared" si="11"/>
        <v>#DIV/0!</v>
      </c>
      <c r="AG18" s="20"/>
      <c r="AH18" s="20"/>
      <c r="AI18" s="20" t="e">
        <v>#DIV/0!</v>
      </c>
      <c r="AJ18" s="21">
        <v>9229.9</v>
      </c>
      <c r="AK18" s="20">
        <v>1315.9</v>
      </c>
      <c r="AL18" s="20">
        <f t="shared" si="12"/>
        <v>14.256925860518535</v>
      </c>
      <c r="AM18" s="21">
        <v>2143.9</v>
      </c>
      <c r="AN18" s="20">
        <v>894.8</v>
      </c>
      <c r="AO18" s="20">
        <f t="shared" si="13"/>
        <v>41.73702131629273</v>
      </c>
      <c r="AP18" s="21"/>
      <c r="AQ18" s="20"/>
      <c r="AR18" s="20" t="e">
        <f t="shared" si="14"/>
        <v>#DIV/0!</v>
      </c>
      <c r="AS18" s="23">
        <v>11169.2</v>
      </c>
      <c r="AT18" s="23">
        <v>1474.6</v>
      </c>
      <c r="AU18" s="23">
        <f t="shared" si="15"/>
        <v>13.20237796798338</v>
      </c>
      <c r="AV18" s="25">
        <v>1400.1</v>
      </c>
      <c r="AW18" s="23">
        <v>395.1</v>
      </c>
      <c r="AX18" s="23">
        <f t="shared" si="16"/>
        <v>28.219412899078637</v>
      </c>
      <c r="AY18" s="24">
        <v>1398.1</v>
      </c>
      <c r="AZ18" s="23">
        <v>395.1</v>
      </c>
      <c r="BA18" s="23">
        <f t="shared" si="1"/>
        <v>28.25978113153566</v>
      </c>
      <c r="BB18" s="23">
        <v>7029.3</v>
      </c>
      <c r="BC18" s="23">
        <v>453.6</v>
      </c>
      <c r="BD18" s="23">
        <f t="shared" si="17"/>
        <v>6.4529896291238105</v>
      </c>
      <c r="BE18" s="24">
        <v>1408</v>
      </c>
      <c r="BF18" s="23">
        <v>52.7</v>
      </c>
      <c r="BG18" s="23">
        <f t="shared" si="18"/>
        <v>3.7428977272727275</v>
      </c>
      <c r="BH18" s="24">
        <v>1077.8</v>
      </c>
      <c r="BI18" s="23">
        <v>512.4</v>
      </c>
      <c r="BJ18" s="23">
        <f t="shared" si="19"/>
        <v>47.541287808498794</v>
      </c>
      <c r="BK18" s="23">
        <f t="shared" si="20"/>
        <v>486.90000000000146</v>
      </c>
      <c r="BL18" s="23">
        <f t="shared" si="2"/>
        <v>270.7000000000003</v>
      </c>
      <c r="BM18" s="23">
        <f t="shared" si="21"/>
        <v>55.596631751899665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4248.6</v>
      </c>
      <c r="D19" s="20">
        <f t="shared" si="4"/>
        <v>1107.9</v>
      </c>
      <c r="E19" s="20">
        <f t="shared" si="5"/>
        <v>26.076825307160007</v>
      </c>
      <c r="F19" s="21">
        <v>829.8</v>
      </c>
      <c r="G19" s="20">
        <v>449.5</v>
      </c>
      <c r="H19" s="20">
        <f t="shared" si="6"/>
        <v>54.16967944082912</v>
      </c>
      <c r="I19" s="21">
        <v>11</v>
      </c>
      <c r="J19" s="20">
        <v>3.1</v>
      </c>
      <c r="K19" s="20">
        <f t="shared" si="0"/>
        <v>28.18181818181818</v>
      </c>
      <c r="L19" s="27">
        <v>5</v>
      </c>
      <c r="M19" s="20">
        <v>3.7</v>
      </c>
      <c r="N19" s="20">
        <f t="shared" si="7"/>
        <v>74</v>
      </c>
      <c r="O19" s="27">
        <v>40</v>
      </c>
      <c r="P19" s="20">
        <v>2.5</v>
      </c>
      <c r="Q19" s="20">
        <f t="shared" si="8"/>
        <v>6.25</v>
      </c>
      <c r="R19" s="27">
        <v>142</v>
      </c>
      <c r="S19" s="20">
        <v>8.7</v>
      </c>
      <c r="T19" s="20">
        <f t="shared" si="22"/>
        <v>6.126760563380281</v>
      </c>
      <c r="U19" s="20"/>
      <c r="V19" s="20"/>
      <c r="W19" s="20" t="e">
        <f t="shared" si="9"/>
        <v>#DIV/0!</v>
      </c>
      <c r="X19" s="27">
        <v>129</v>
      </c>
      <c r="Y19" s="20">
        <v>46.9</v>
      </c>
      <c r="Z19" s="20">
        <f t="shared" si="10"/>
        <v>36.35658914728682</v>
      </c>
      <c r="AA19" s="27">
        <v>12</v>
      </c>
      <c r="AB19" s="20">
        <v>3.6</v>
      </c>
      <c r="AC19" s="20">
        <f t="shared" si="23"/>
        <v>30</v>
      </c>
      <c r="AD19" s="20"/>
      <c r="AE19" s="20"/>
      <c r="AF19" s="20" t="e">
        <f t="shared" si="11"/>
        <v>#DIV/0!</v>
      </c>
      <c r="AG19" s="20"/>
      <c r="AH19" s="20"/>
      <c r="AI19" s="20" t="e">
        <v>#DIV/0!</v>
      </c>
      <c r="AJ19" s="21">
        <v>3418.8</v>
      </c>
      <c r="AK19" s="20">
        <v>658.4</v>
      </c>
      <c r="AL19" s="20">
        <f t="shared" si="12"/>
        <v>19.258219258219256</v>
      </c>
      <c r="AM19" s="21">
        <v>884.2</v>
      </c>
      <c r="AN19" s="20">
        <v>369.1</v>
      </c>
      <c r="AO19" s="20">
        <f t="shared" si="13"/>
        <v>41.74394933273015</v>
      </c>
      <c r="AP19" s="21"/>
      <c r="AQ19" s="20"/>
      <c r="AR19" s="20" t="e">
        <f t="shared" si="14"/>
        <v>#DIV/0!</v>
      </c>
      <c r="AS19" s="23">
        <v>4285.9</v>
      </c>
      <c r="AT19" s="23">
        <v>685.5</v>
      </c>
      <c r="AU19" s="23">
        <f t="shared" si="15"/>
        <v>15.99430691336709</v>
      </c>
      <c r="AV19" s="25">
        <v>971.4</v>
      </c>
      <c r="AW19" s="23">
        <v>345.2</v>
      </c>
      <c r="AX19" s="23">
        <f t="shared" si="16"/>
        <v>35.53633930409718</v>
      </c>
      <c r="AY19" s="24">
        <v>969.4</v>
      </c>
      <c r="AZ19" s="23">
        <v>345.2</v>
      </c>
      <c r="BA19" s="23">
        <f t="shared" si="1"/>
        <v>35.6096554569837</v>
      </c>
      <c r="BB19" s="23">
        <v>1402.8</v>
      </c>
      <c r="BC19" s="23">
        <v>129.5</v>
      </c>
      <c r="BD19" s="23">
        <f t="shared" si="17"/>
        <v>9.231536926147704</v>
      </c>
      <c r="BE19" s="24">
        <v>1083.7</v>
      </c>
      <c r="BF19" s="23">
        <v>45.8</v>
      </c>
      <c r="BG19" s="23">
        <f t="shared" si="18"/>
        <v>4.22626188059426</v>
      </c>
      <c r="BH19" s="24">
        <v>704.4</v>
      </c>
      <c r="BI19" s="23">
        <v>137.9</v>
      </c>
      <c r="BJ19" s="23">
        <f t="shared" si="19"/>
        <v>19.57694491766042</v>
      </c>
      <c r="BK19" s="23">
        <f t="shared" si="20"/>
        <v>37.29999999999927</v>
      </c>
      <c r="BL19" s="23">
        <f t="shared" si="2"/>
        <v>422.4000000000001</v>
      </c>
      <c r="BM19" s="23">
        <f t="shared" si="21"/>
        <v>1132.4396782842045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136703.8</v>
      </c>
      <c r="D20" s="20">
        <f t="shared" si="4"/>
        <v>19817.199999999997</v>
      </c>
      <c r="E20" s="22">
        <f>D20/C20*100</f>
        <v>14.496451451971343</v>
      </c>
      <c r="F20" s="22">
        <f>SUM(F10:F19)</f>
        <v>17515.7</v>
      </c>
      <c r="G20" s="22">
        <f>SUM(G10:G19)</f>
        <v>6159.4</v>
      </c>
      <c r="H20" s="22">
        <f>G20/F20*100</f>
        <v>35.16502337902567</v>
      </c>
      <c r="I20" s="22">
        <f>SUM(I10:I19)</f>
        <v>1556.5</v>
      </c>
      <c r="J20" s="22">
        <f>SUM(J10:J19)</f>
        <v>665.9</v>
      </c>
      <c r="K20" s="20">
        <f t="shared" si="0"/>
        <v>42.781882428525535</v>
      </c>
      <c r="L20" s="22">
        <f>SUM(L10:L19)</f>
        <v>38.5</v>
      </c>
      <c r="M20" s="22">
        <f>SUM(M10:M19)</f>
        <v>84.4</v>
      </c>
      <c r="N20" s="22">
        <f>M20/L20*100</f>
        <v>219.22077922077926</v>
      </c>
      <c r="O20" s="22">
        <f>SUM(O10:O19)</f>
        <v>1502</v>
      </c>
      <c r="P20" s="22">
        <f>SUM(P10:P19)</f>
        <v>111.29999999999998</v>
      </c>
      <c r="Q20" s="22">
        <f>P20/O20*100</f>
        <v>7.4101198402130475</v>
      </c>
      <c r="R20" s="22">
        <f>SUM(R10:R19)</f>
        <v>4898.5</v>
      </c>
      <c r="S20" s="22">
        <f>SUM(S10:S19)</f>
        <v>515.3</v>
      </c>
      <c r="T20" s="22">
        <f>S20/R20*100</f>
        <v>10.519546800040828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1252</v>
      </c>
      <c r="Y20" s="22">
        <f>SUM(Y10:Y19)</f>
        <v>301.9</v>
      </c>
      <c r="Z20" s="20">
        <f t="shared" si="10"/>
        <v>24.113418530351435</v>
      </c>
      <c r="AA20" s="22">
        <f>SUM(AA10:AA19)</f>
        <v>154.3</v>
      </c>
      <c r="AB20" s="22">
        <f>SUM(AB10:AB19)</f>
        <v>40.9</v>
      </c>
      <c r="AC20" s="20">
        <f t="shared" si="23"/>
        <v>26.50680492546986</v>
      </c>
      <c r="AD20" s="22">
        <f>SUM(AD10:AD19)</f>
        <v>0</v>
      </c>
      <c r="AE20" s="22">
        <f>SUM(AE10:AE19)</f>
        <v>0</v>
      </c>
      <c r="AF20" s="20" t="e">
        <f t="shared" si="11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119188.09999999999</v>
      </c>
      <c r="AK20" s="22">
        <f>SUM(AK10:AK19)</f>
        <v>13657.8</v>
      </c>
      <c r="AL20" s="22">
        <f>AK20/AJ20*100</f>
        <v>11.459029886372885</v>
      </c>
      <c r="AM20" s="22">
        <f>SUM(AM10:AM19)</f>
        <v>22533.000000000004</v>
      </c>
      <c r="AN20" s="22">
        <f>SUM(AN10:AN19)</f>
        <v>9405</v>
      </c>
      <c r="AO20" s="22">
        <f>AN20/AM20*100</f>
        <v>41.73878311809346</v>
      </c>
      <c r="AP20" s="22">
        <f>SUM(AP10:AP19)</f>
        <v>509.3</v>
      </c>
      <c r="AQ20" s="22">
        <f>SUM(AQ10:AQ19)</f>
        <v>485.9</v>
      </c>
      <c r="AR20" s="22">
        <f>AQ20/AP20*100</f>
        <v>95.4054584724131</v>
      </c>
      <c r="AS20" s="26">
        <f>SUM(AS10:AS19)</f>
        <v>141334.5</v>
      </c>
      <c r="AT20" s="26">
        <f>SUM(AT10:AT19)</f>
        <v>16384.5</v>
      </c>
      <c r="AU20" s="26">
        <f>(AT20/AS20)*100</f>
        <v>11.592710909225985</v>
      </c>
      <c r="AV20" s="26">
        <f>SUM(AV10:AV19)</f>
        <v>13689.8</v>
      </c>
      <c r="AW20" s="26">
        <f>SUM(AW10:AW19)</f>
        <v>4104.3</v>
      </c>
      <c r="AX20" s="26">
        <f>AW20/AV20*100</f>
        <v>29.980715569255945</v>
      </c>
      <c r="AY20" s="26">
        <f>SUM(AY10:AY19)</f>
        <v>13492.999999999998</v>
      </c>
      <c r="AZ20" s="26">
        <f>SUM(AZ10:AZ19)</f>
        <v>4104.3</v>
      </c>
      <c r="BA20" s="26">
        <f t="shared" si="1"/>
        <v>30.417994515674803</v>
      </c>
      <c r="BB20" s="26">
        <f>SUM(BB10:BB19)</f>
        <v>46345.2</v>
      </c>
      <c r="BC20" s="26">
        <f>SUM(BC10:BC19)</f>
        <v>3344</v>
      </c>
      <c r="BD20" s="26">
        <f>BC20/BB20*100</f>
        <v>7.215418209437008</v>
      </c>
      <c r="BE20" s="26">
        <f>SUM(BE10:BE19)</f>
        <v>68548.7</v>
      </c>
      <c r="BF20" s="26">
        <f>SUM(BF10:BF19)</f>
        <v>3741.4999999999995</v>
      </c>
      <c r="BG20" s="26">
        <f>BF20/BE20*100</f>
        <v>5.4581633203839015</v>
      </c>
      <c r="BH20" s="26">
        <f>SUM(BH10:BH19)</f>
        <v>10139.9</v>
      </c>
      <c r="BI20" s="26">
        <f>SUM(BI10:BI19)</f>
        <v>4563.6</v>
      </c>
      <c r="BJ20" s="26">
        <f>BI20/BH20*100</f>
        <v>45.006361009477416</v>
      </c>
      <c r="BK20" s="22">
        <f>C20-AS20</f>
        <v>-4630.700000000012</v>
      </c>
      <c r="BL20" s="26">
        <f>SUM(BL10:BL19)</f>
        <v>3432.7</v>
      </c>
      <c r="BM20" s="26">
        <f>BL20/BK20*100</f>
        <v>-74.12918133327555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0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1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2021-06-09T07:37:53Z</cp:lastPrinted>
  <dcterms:created xsi:type="dcterms:W3CDTF">2013-04-03T10:22:22Z</dcterms:created>
  <dcterms:modified xsi:type="dcterms:W3CDTF">2021-06-09T07:38:22Z</dcterms:modified>
  <cp:category/>
  <cp:version/>
  <cp:contentType/>
  <cp:contentStatus/>
</cp:coreProperties>
</file>