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<sst xmlns="http://schemas.openxmlformats.org/spreadsheetml/2006/main" count="106" uniqueCount="43">
  <si>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</si>
  <si>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</si>
  <si>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</si>
  <si>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</si>
  <si>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</si>
  <si>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</si>
  <si>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</si>
  <si>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</si>
  <si>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</si>
  <si>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</si>
  <si>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</si>
  <si>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</si>
  <si>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</si>
  <si>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</si>
  <si>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</si>
  <si>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</si>
  <si>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</si>
  <si>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</si>
  <si>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</si>
  <si>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</si>
  <si>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</si>
  <si>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</si>
  <si>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</si>
  <si>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</si>
  <si>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</si>
  <si>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</si>
  <si>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</si>
  <si>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</si>
  <si>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</si>
  <si>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</si>
  <si>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</si>
  <si>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</si>
  <si>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</si>
  <si>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</si>
  <si>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</si>
  <si>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</si>
  <si>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</si>
  <si>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</si>
  <si>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</si>
  <si>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</si>
  <si>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февраля  2022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</si>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</sst>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D1" activePane="topRight" state="frozen"/>
      <selection pane="topLeft" activeCell="A1" sqref="A1"/>
      <selection pane="topRight" activeCell="BI20" sqref="BI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5062.7</v>
      </c>
      <c r="D10" s="20">
        <f>G10+AK10</f>
        <v>272.7</v>
      </c>
      <c r="E10" s="20">
        <f>D10/C10*100</f>
        <v>5.386453868489146</v>
      </c>
      <c r="F10" s="21">
        <v>1407.5</v>
      </c>
      <c r="G10" s="20">
        <v>58.2</v>
      </c>
      <c r="H10" s="20">
        <f>G10/F10*100</f>
        <v>4.134991119005329</v>
      </c>
      <c r="I10" s="21">
        <v>53</v>
      </c>
      <c r="J10" s="20">
        <v>0.7</v>
      </c>
      <c r="K10" s="20">
        <f aca="true" t="shared" si="0" ref="K10:K20">J10/I10*100</f>
        <v>1.320754716981132</v>
      </c>
      <c r="L10" s="27"/>
      <c r="M10" s="20"/>
      <c r="N10" s="20" t="e">
        <f>M10/L10*100</f>
        <v>#DIV/0!</v>
      </c>
      <c r="O10" s="27">
        <v>105</v>
      </c>
      <c r="P10" s="20">
        <v>1.1</v>
      </c>
      <c r="Q10" s="20">
        <f>P10/O10*100</f>
        <v>1.0476190476190477</v>
      </c>
      <c r="R10" s="27">
        <v>409</v>
      </c>
      <c r="S10" s="20">
        <v>2.1</v>
      </c>
      <c r="T10" s="20">
        <f>S10/R10*100</f>
        <v>0.5134474327628362</v>
      </c>
      <c r="U10" s="20"/>
      <c r="V10" s="20"/>
      <c r="W10" s="20" t="e">
        <f>V10/U10*100</f>
        <v>#DIV/0!</v>
      </c>
      <c r="X10" s="27">
        <v>240</v>
      </c>
      <c r="Y10" s="20"/>
      <c r="Z10" s="20">
        <f>Y10/X10*100</f>
        <v>0</v>
      </c>
      <c r="AA10" s="27"/>
      <c r="AB10" s="20"/>
      <c r="AC10" s="20" t="e">
        <f>AB10/AA10*100</f>
        <v>#DIV/0!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3655.2</v>
      </c>
      <c r="AK10" s="20">
        <v>214.5</v>
      </c>
      <c r="AL10" s="20">
        <f>AK10/AJ10*100</f>
        <v>5.868351936966514</v>
      </c>
      <c r="AM10" s="21">
        <v>2464.1</v>
      </c>
      <c r="AN10" s="20">
        <v>205.3</v>
      </c>
      <c r="AO10" s="20">
        <f>AN10/AM10*100</f>
        <v>8.331642384643482</v>
      </c>
      <c r="AP10" s="21"/>
      <c r="AQ10" s="20"/>
      <c r="AR10" s="20" t="e">
        <f>AQ10/AP10*100</f>
        <v>#DIV/0!</v>
      </c>
      <c r="AS10" s="23">
        <v>5062.7</v>
      </c>
      <c r="AT10" s="23">
        <v>43.1</v>
      </c>
      <c r="AU10" s="23">
        <f>AT10/AS10*100</f>
        <v>0.8513243921227804</v>
      </c>
      <c r="AV10" s="24">
        <v>1493.8</v>
      </c>
      <c r="AW10" s="23">
        <v>16.1</v>
      </c>
      <c r="AX10" s="23">
        <f>AW10/AV10*100</f>
        <v>1.0777881911902532</v>
      </c>
      <c r="AY10" s="24">
        <v>1491.8</v>
      </c>
      <c r="AZ10" s="23">
        <v>16.1</v>
      </c>
      <c r="BA10" s="23">
        <f aca="true" t="shared" si="1" ref="BA10:BA20">AZ10/AY10*100</f>
        <v>1.079233141171739</v>
      </c>
      <c r="BB10" s="23">
        <v>1712.6</v>
      </c>
      <c r="BC10" s="23"/>
      <c r="BD10" s="23">
        <f>BC10/BB10*100</f>
        <v>0</v>
      </c>
      <c r="BE10" s="24">
        <v>633.7</v>
      </c>
      <c r="BF10" s="23">
        <v>14.4</v>
      </c>
      <c r="BG10" s="23">
        <f>BF10/BE10*100</f>
        <v>2.2723686286886537</v>
      </c>
      <c r="BH10" s="24">
        <v>1100.8</v>
      </c>
      <c r="BI10" s="23">
        <v>10.4</v>
      </c>
      <c r="BJ10" s="23">
        <f>BI10/BH10*100</f>
        <v>0.9447674418604652</v>
      </c>
      <c r="BK10" s="23">
        <f>C10-AS10</f>
        <v>0</v>
      </c>
      <c r="BL10" s="23">
        <f aca="true" t="shared" si="2" ref="BL10:BL19">D10-AT10</f>
        <v>229.6</v>
      </c>
      <c r="BM10" s="23" t="e">
        <f>BL10/BK10*100</f>
        <v>#DIV/0!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6129</v>
      </c>
      <c r="D11" s="20">
        <f aca="true" t="shared" si="4" ref="D11:D20">G11+AK11</f>
        <v>357</v>
      </c>
      <c r="E11" s="20">
        <f aca="true" t="shared" si="5" ref="E11:E19">D11/C11*100</f>
        <v>5.82476749877631</v>
      </c>
      <c r="F11" s="21">
        <v>1730.6</v>
      </c>
      <c r="G11" s="20">
        <v>105.2</v>
      </c>
      <c r="H11" s="20">
        <f aca="true" t="shared" si="6" ref="H11:H19">G11/F11*100</f>
        <v>6.07881659540044</v>
      </c>
      <c r="I11" s="21">
        <v>215</v>
      </c>
      <c r="J11" s="20">
        <v>11.9</v>
      </c>
      <c r="K11" s="20">
        <f t="shared" si="0"/>
        <v>5.534883720930233</v>
      </c>
      <c r="L11" s="27">
        <v>6</v>
      </c>
      <c r="M11" s="20">
        <v>5</v>
      </c>
      <c r="N11" s="20">
        <f aca="true" t="shared" si="7" ref="N11:N19">M11/L11*100</f>
        <v>83.33333333333334</v>
      </c>
      <c r="O11" s="27">
        <v>135</v>
      </c>
      <c r="P11" s="20">
        <v>19</v>
      </c>
      <c r="Q11" s="20">
        <f aca="true" t="shared" si="8" ref="Q11:Q19">P11/O11*100</f>
        <v>14.074074074074074</v>
      </c>
      <c r="R11" s="27">
        <v>642</v>
      </c>
      <c r="S11" s="20">
        <v>8.1</v>
      </c>
      <c r="T11" s="20">
        <f>S11/R11*100</f>
        <v>1.261682242990654</v>
      </c>
      <c r="U11" s="20"/>
      <c r="V11" s="20"/>
      <c r="W11" s="20" t="e">
        <f aca="true" t="shared" si="9" ref="W11:W19">V11/U11*100</f>
        <v>#DIV/0!</v>
      </c>
      <c r="X11" s="27">
        <v>95</v>
      </c>
      <c r="Y11" s="20"/>
      <c r="Z11" s="20">
        <f aca="true" t="shared" si="10" ref="Z11:Z21">Y11/X11*100</f>
        <v>0</v>
      </c>
      <c r="AA11" s="27">
        <v>40</v>
      </c>
      <c r="AB11" s="20">
        <v>4.1</v>
      </c>
      <c r="AC11" s="20">
        <f>AB11/AA11*100</f>
        <v>10.25</v>
      </c>
      <c r="AD11" s="20"/>
      <c r="AE11" s="20"/>
      <c r="AF11" s="20" t="e">
        <f aca="true" t="shared" si="11" ref="AF11:AF21">AE11/AD11*100</f>
        <v>#DIV/0!</v>
      </c>
      <c r="AG11" s="20"/>
      <c r="AH11" s="20"/>
      <c r="AI11" s="20" t="e">
        <v>#DIV/0!</v>
      </c>
      <c r="AJ11" s="21">
        <v>4398.4</v>
      </c>
      <c r="AK11" s="20">
        <v>251.8</v>
      </c>
      <c r="AL11" s="20">
        <f aca="true" t="shared" si="12" ref="AL11:AL19">AK11/AJ11*100</f>
        <v>5.724809021462351</v>
      </c>
      <c r="AM11" s="21">
        <v>2910.9</v>
      </c>
      <c r="AN11" s="20">
        <v>242.6</v>
      </c>
      <c r="AO11" s="20">
        <f aca="true" t="shared" si="13" ref="AO11:AO19">AN11/AM11*100</f>
        <v>8.334192174241643</v>
      </c>
      <c r="AP11" s="21"/>
      <c r="AQ11" s="20"/>
      <c r="AR11" s="20" t="e">
        <f aca="true" t="shared" si="14" ref="AR11:AR19">AQ11/AP11*100</f>
        <v>#DIV/0!</v>
      </c>
      <c r="AS11" s="23">
        <v>6129</v>
      </c>
      <c r="AT11" s="23">
        <v>40.1</v>
      </c>
      <c r="AU11" s="23">
        <f aca="true" t="shared" si="15" ref="AU11:AU19">AT11/AS11*100</f>
        <v>0.6542666014031653</v>
      </c>
      <c r="AV11" s="25">
        <v>1528.7</v>
      </c>
      <c r="AW11" s="23">
        <v>31.6</v>
      </c>
      <c r="AX11" s="23">
        <f aca="true" t="shared" si="16" ref="AX11:AX19">AW11/AV11*100</f>
        <v>2.067115850068686</v>
      </c>
      <c r="AY11" s="25">
        <v>1526.7</v>
      </c>
      <c r="AZ11" s="23">
        <v>31.6</v>
      </c>
      <c r="BA11" s="23">
        <f t="shared" si="1"/>
        <v>2.069823802973734</v>
      </c>
      <c r="BB11" s="23">
        <v>2063</v>
      </c>
      <c r="BC11" s="23"/>
      <c r="BD11" s="23">
        <f aca="true" t="shared" si="17" ref="BD11:BD19">BC11/BB11*100</f>
        <v>0</v>
      </c>
      <c r="BE11" s="24">
        <v>743</v>
      </c>
      <c r="BF11" s="23">
        <v>6.3</v>
      </c>
      <c r="BG11" s="23">
        <f aca="true" t="shared" si="18" ref="BG11:BG19">BF11/BE11*100</f>
        <v>0.847913862718708</v>
      </c>
      <c r="BH11" s="24">
        <v>1009.3</v>
      </c>
      <c r="BI11" s="23"/>
      <c r="BJ11" s="23">
        <f aca="true" t="shared" si="19" ref="BJ11:BJ19">BI11/BH11*100</f>
        <v>0</v>
      </c>
      <c r="BK11" s="23">
        <f aca="true" t="shared" si="20" ref="BK11:BK20">C11-AS11</f>
        <v>0</v>
      </c>
      <c r="BL11" s="23">
        <f t="shared" si="2"/>
        <v>316.9</v>
      </c>
      <c r="BM11" s="23" t="e">
        <f aca="true" t="shared" si="21" ref="BM11:BM19">BL11/BK11*100</f>
        <v>#DIV/0!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10732</v>
      </c>
      <c r="D12" s="20">
        <f t="shared" si="4"/>
        <v>169.7</v>
      </c>
      <c r="E12" s="20">
        <f t="shared" si="5"/>
        <v>1.581252329481923</v>
      </c>
      <c r="F12" s="21">
        <v>964</v>
      </c>
      <c r="G12" s="20">
        <v>41.6</v>
      </c>
      <c r="H12" s="20">
        <f t="shared" si="6"/>
        <v>4.3153526970954355</v>
      </c>
      <c r="I12" s="21">
        <v>55</v>
      </c>
      <c r="J12" s="20">
        <v>0.9</v>
      </c>
      <c r="K12" s="20">
        <f t="shared" si="0"/>
        <v>1.6363636363636365</v>
      </c>
      <c r="L12" s="27"/>
      <c r="M12" s="20"/>
      <c r="N12" s="20" t="e">
        <f t="shared" si="7"/>
        <v>#DIV/0!</v>
      </c>
      <c r="O12" s="27">
        <v>64</v>
      </c>
      <c r="P12" s="20">
        <v>0.5</v>
      </c>
      <c r="Q12" s="20">
        <f t="shared" si="8"/>
        <v>0.78125</v>
      </c>
      <c r="R12" s="28">
        <v>430</v>
      </c>
      <c r="S12" s="20">
        <v>4.2</v>
      </c>
      <c r="T12" s="20">
        <f aca="true" t="shared" si="22" ref="T12:T19">S12/R12*100</f>
        <v>0.9767441860465118</v>
      </c>
      <c r="U12" s="20"/>
      <c r="V12" s="20"/>
      <c r="W12" s="20" t="e">
        <f t="shared" si="9"/>
        <v>#DIV/0!</v>
      </c>
      <c r="X12" s="27">
        <v>40</v>
      </c>
      <c r="Y12" s="20"/>
      <c r="Z12" s="20">
        <f t="shared" si="10"/>
        <v>0</v>
      </c>
      <c r="AA12" s="27"/>
      <c r="AB12" s="20"/>
      <c r="AC12" s="20" t="e">
        <f aca="true" t="shared" si="23" ref="AC12:AC20">AB12/AA12*100</f>
        <v>#DIV/0!</v>
      </c>
      <c r="AD12" s="20"/>
      <c r="AE12" s="20"/>
      <c r="AF12" s="20" t="e">
        <f t="shared" si="11"/>
        <v>#DIV/0!</v>
      </c>
      <c r="AG12" s="20"/>
      <c r="AH12" s="20"/>
      <c r="AI12" s="20" t="e">
        <v>#DIV/0!</v>
      </c>
      <c r="AJ12" s="21">
        <v>9768</v>
      </c>
      <c r="AK12" s="20">
        <v>128.1</v>
      </c>
      <c r="AL12" s="20">
        <f t="shared" si="12"/>
        <v>1.3114250614250613</v>
      </c>
      <c r="AM12" s="21">
        <v>1426.2</v>
      </c>
      <c r="AN12" s="20">
        <v>118.8</v>
      </c>
      <c r="AO12" s="20">
        <f t="shared" si="13"/>
        <v>8.329827513672697</v>
      </c>
      <c r="AP12" s="21"/>
      <c r="AQ12" s="20"/>
      <c r="AR12" s="20" t="e">
        <f t="shared" si="14"/>
        <v>#DIV/0!</v>
      </c>
      <c r="AS12" s="23">
        <v>10732</v>
      </c>
      <c r="AT12" s="23">
        <v>31.4</v>
      </c>
      <c r="AU12" s="23">
        <f t="shared" si="15"/>
        <v>0.2925829295564666</v>
      </c>
      <c r="AV12" s="25">
        <v>1180.8</v>
      </c>
      <c r="AW12" s="23">
        <v>25.5</v>
      </c>
      <c r="AX12" s="23">
        <f t="shared" si="16"/>
        <v>2.1595528455284554</v>
      </c>
      <c r="AY12" s="24">
        <v>1178.8</v>
      </c>
      <c r="AZ12" s="23">
        <v>25.5</v>
      </c>
      <c r="BA12" s="23">
        <f t="shared" si="1"/>
        <v>2.163216830675263</v>
      </c>
      <c r="BB12" s="23">
        <v>1164.1</v>
      </c>
      <c r="BC12" s="23"/>
      <c r="BD12" s="23">
        <f t="shared" si="17"/>
        <v>0</v>
      </c>
      <c r="BE12" s="24">
        <v>181.7</v>
      </c>
      <c r="BF12" s="23"/>
      <c r="BG12" s="23">
        <f t="shared" si="18"/>
        <v>0</v>
      </c>
      <c r="BH12" s="24">
        <v>8083.6</v>
      </c>
      <c r="BI12" s="23">
        <v>3.6</v>
      </c>
      <c r="BJ12" s="23">
        <f t="shared" si="19"/>
        <v>0.04453461329110792</v>
      </c>
      <c r="BK12" s="23">
        <f t="shared" si="20"/>
        <v>0</v>
      </c>
      <c r="BL12" s="23">
        <f t="shared" si="2"/>
        <v>138.29999999999998</v>
      </c>
      <c r="BM12" s="23" t="e">
        <f t="shared" si="21"/>
        <v>#DIV/0!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4448.4</v>
      </c>
      <c r="D13" s="20">
        <f t="shared" si="4"/>
        <v>217.60000000000002</v>
      </c>
      <c r="E13" s="20">
        <f t="shared" si="5"/>
        <v>4.8916464346731425</v>
      </c>
      <c r="F13" s="21">
        <v>1310.3</v>
      </c>
      <c r="G13" s="20">
        <v>72.3</v>
      </c>
      <c r="H13" s="20">
        <f t="shared" si="6"/>
        <v>5.5178203464855375</v>
      </c>
      <c r="I13" s="21">
        <v>53</v>
      </c>
      <c r="J13" s="20">
        <v>0.6</v>
      </c>
      <c r="K13" s="20">
        <f t="shared" si="0"/>
        <v>1.1320754716981132</v>
      </c>
      <c r="L13" s="27">
        <v>18.5</v>
      </c>
      <c r="M13" s="20"/>
      <c r="N13" s="20">
        <f t="shared" si="7"/>
        <v>0</v>
      </c>
      <c r="O13" s="27">
        <v>59</v>
      </c>
      <c r="P13" s="20">
        <v>0.4</v>
      </c>
      <c r="Q13" s="20">
        <f t="shared" si="8"/>
        <v>0.6779661016949153</v>
      </c>
      <c r="R13" s="27">
        <v>455</v>
      </c>
      <c r="S13" s="20">
        <v>6.5</v>
      </c>
      <c r="T13" s="20">
        <f t="shared" si="22"/>
        <v>1.4285714285714286</v>
      </c>
      <c r="U13" s="20"/>
      <c r="V13" s="20"/>
      <c r="W13" s="20" t="e">
        <f t="shared" si="9"/>
        <v>#DIV/0!</v>
      </c>
      <c r="X13" s="27">
        <v>38</v>
      </c>
      <c r="Y13" s="20"/>
      <c r="Z13" s="20">
        <f t="shared" si="10"/>
        <v>0</v>
      </c>
      <c r="AA13" s="27">
        <v>4.3</v>
      </c>
      <c r="AB13" s="20">
        <v>1.4</v>
      </c>
      <c r="AC13" s="20">
        <f t="shared" si="23"/>
        <v>32.558139534883715</v>
      </c>
      <c r="AD13" s="20"/>
      <c r="AE13" s="20"/>
      <c r="AF13" s="20" t="e">
        <f t="shared" si="11"/>
        <v>#DIV/0!</v>
      </c>
      <c r="AG13" s="20"/>
      <c r="AH13" s="20"/>
      <c r="AI13" s="20" t="e">
        <v>#DIV/0!</v>
      </c>
      <c r="AJ13" s="21">
        <v>3138.1</v>
      </c>
      <c r="AK13" s="20">
        <v>145.3</v>
      </c>
      <c r="AL13" s="20">
        <f t="shared" si="12"/>
        <v>4.630190242503426</v>
      </c>
      <c r="AM13" s="21">
        <v>1632.9</v>
      </c>
      <c r="AN13" s="20">
        <v>136.1</v>
      </c>
      <c r="AO13" s="20">
        <f t="shared" si="13"/>
        <v>8.334864351766795</v>
      </c>
      <c r="AP13" s="21"/>
      <c r="AQ13" s="20"/>
      <c r="AR13" s="20" t="e">
        <f t="shared" si="14"/>
        <v>#DIV/0!</v>
      </c>
      <c r="AS13" s="23">
        <v>4448.4</v>
      </c>
      <c r="AT13" s="23">
        <v>39.7</v>
      </c>
      <c r="AU13" s="23">
        <f t="shared" si="15"/>
        <v>0.8924557144141716</v>
      </c>
      <c r="AV13" s="25">
        <v>1123.7</v>
      </c>
      <c r="AW13" s="23">
        <v>19.5</v>
      </c>
      <c r="AX13" s="23">
        <f t="shared" si="16"/>
        <v>1.7353386135089435</v>
      </c>
      <c r="AY13" s="25">
        <v>1121.7</v>
      </c>
      <c r="AZ13" s="23">
        <v>19.5</v>
      </c>
      <c r="BA13" s="23">
        <f t="shared" si="1"/>
        <v>1.7384327360256753</v>
      </c>
      <c r="BB13" s="23">
        <v>2160.2</v>
      </c>
      <c r="BC13" s="23"/>
      <c r="BD13" s="23">
        <f t="shared" si="17"/>
        <v>0</v>
      </c>
      <c r="BE13" s="24">
        <v>221.9</v>
      </c>
      <c r="BF13" s="23">
        <v>10</v>
      </c>
      <c r="BG13" s="23">
        <f t="shared" si="18"/>
        <v>4.506534474988733</v>
      </c>
      <c r="BH13" s="24">
        <v>820.8</v>
      </c>
      <c r="BI13" s="23">
        <v>8</v>
      </c>
      <c r="BJ13" s="23">
        <f t="shared" si="19"/>
        <v>0.9746588693957117</v>
      </c>
      <c r="BK13" s="23">
        <f t="shared" si="20"/>
        <v>0</v>
      </c>
      <c r="BL13" s="23">
        <f t="shared" si="2"/>
        <v>177.90000000000003</v>
      </c>
      <c r="BM13" s="23" t="e">
        <f>BL13/BK13*100</f>
        <v>#DIV/0!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26595</v>
      </c>
      <c r="D14" s="20">
        <f t="shared" si="4"/>
        <v>870.7</v>
      </c>
      <c r="E14" s="20">
        <f t="shared" si="5"/>
        <v>3.2739236698627563</v>
      </c>
      <c r="F14" s="21">
        <v>4791.6</v>
      </c>
      <c r="G14" s="20">
        <v>362.3</v>
      </c>
      <c r="H14" s="20">
        <f t="shared" si="6"/>
        <v>7.561148676851157</v>
      </c>
      <c r="I14" s="21">
        <v>1500</v>
      </c>
      <c r="J14" s="20">
        <v>76.8</v>
      </c>
      <c r="K14" s="20">
        <f t="shared" si="0"/>
        <v>5.119999999999999</v>
      </c>
      <c r="L14" s="27">
        <v>1</v>
      </c>
      <c r="M14" s="20"/>
      <c r="N14" s="20">
        <f t="shared" si="7"/>
        <v>0</v>
      </c>
      <c r="O14" s="27">
        <v>725</v>
      </c>
      <c r="P14" s="20">
        <v>125.6</v>
      </c>
      <c r="Q14" s="20">
        <f t="shared" si="8"/>
        <v>17.324137931034482</v>
      </c>
      <c r="R14" s="27" t="s">
        <v>41</v>
      </c>
      <c r="S14" s="20">
        <v>20.5</v>
      </c>
      <c r="T14" s="20" t="e">
        <f t="shared" si="22"/>
        <v>#VALUE!</v>
      </c>
      <c r="U14" s="20"/>
      <c r="V14" s="20"/>
      <c r="W14" s="20" t="e">
        <f t="shared" si="9"/>
        <v>#DIV/0!</v>
      </c>
      <c r="X14" s="27">
        <v>72</v>
      </c>
      <c r="Y14" s="20">
        <v>20</v>
      </c>
      <c r="Z14" s="20">
        <f t="shared" si="10"/>
        <v>27.77777777777778</v>
      </c>
      <c r="AA14" s="27"/>
      <c r="AB14" s="20"/>
      <c r="AC14" s="20" t="e">
        <f t="shared" si="23"/>
        <v>#DIV/0!</v>
      </c>
      <c r="AD14" s="20"/>
      <c r="AE14" s="20"/>
      <c r="AF14" s="20" t="e">
        <f t="shared" si="11"/>
        <v>#DIV/0!</v>
      </c>
      <c r="AG14" s="20"/>
      <c r="AH14" s="20"/>
      <c r="AI14" s="20" t="e">
        <v>#DIV/0!</v>
      </c>
      <c r="AJ14" s="21">
        <v>21803.4</v>
      </c>
      <c r="AK14" s="20">
        <v>508.4</v>
      </c>
      <c r="AL14" s="20">
        <f t="shared" si="12"/>
        <v>2.3317464248695154</v>
      </c>
      <c r="AM14" s="21">
        <v>5872.4</v>
      </c>
      <c r="AN14" s="20">
        <v>489.4</v>
      </c>
      <c r="AO14" s="20">
        <f t="shared" si="13"/>
        <v>8.333900960425039</v>
      </c>
      <c r="AP14" s="21"/>
      <c r="AQ14" s="20"/>
      <c r="AR14" s="20" t="e">
        <f t="shared" si="14"/>
        <v>#DIV/0!</v>
      </c>
      <c r="AS14" s="23">
        <v>26595</v>
      </c>
      <c r="AT14" s="23">
        <v>174</v>
      </c>
      <c r="AU14" s="23">
        <f t="shared" si="15"/>
        <v>0.6542583192329385</v>
      </c>
      <c r="AV14" s="25">
        <v>2288.5</v>
      </c>
      <c r="AW14" s="23">
        <v>30.8</v>
      </c>
      <c r="AX14" s="23">
        <f t="shared" si="16"/>
        <v>1.345859733449858</v>
      </c>
      <c r="AY14" s="24">
        <v>2238.5</v>
      </c>
      <c r="AZ14" s="23">
        <v>30.8</v>
      </c>
      <c r="BA14" s="23">
        <f t="shared" si="1"/>
        <v>1.375921375921376</v>
      </c>
      <c r="BB14" s="23">
        <v>3955.5</v>
      </c>
      <c r="BC14" s="23"/>
      <c r="BD14" s="23">
        <f t="shared" si="17"/>
        <v>0</v>
      </c>
      <c r="BE14" s="24">
        <v>18867.2</v>
      </c>
      <c r="BF14" s="23">
        <v>137.7</v>
      </c>
      <c r="BG14" s="23">
        <f t="shared" si="18"/>
        <v>0.7298380257801899</v>
      </c>
      <c r="BH14" s="24">
        <v>1260.2</v>
      </c>
      <c r="BI14" s="23"/>
      <c r="BJ14" s="23">
        <f t="shared" si="19"/>
        <v>0</v>
      </c>
      <c r="BK14" s="23">
        <f t="shared" si="20"/>
        <v>0</v>
      </c>
      <c r="BL14" s="23">
        <f t="shared" si="2"/>
        <v>696.7</v>
      </c>
      <c r="BM14" s="23" t="e">
        <f t="shared" si="21"/>
        <v>#DIV/0!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5345.4</v>
      </c>
      <c r="D15" s="20">
        <f t="shared" si="4"/>
        <v>302.3</v>
      </c>
      <c r="E15" s="20">
        <f t="shared" si="5"/>
        <v>5.655329816290643</v>
      </c>
      <c r="F15" s="21">
        <v>1743.8</v>
      </c>
      <c r="G15" s="20">
        <v>143.5</v>
      </c>
      <c r="H15" s="20">
        <f t="shared" si="6"/>
        <v>8.229154719577933</v>
      </c>
      <c r="I15" s="21">
        <v>42</v>
      </c>
      <c r="J15" s="20">
        <v>0.8</v>
      </c>
      <c r="K15" s="20">
        <f t="shared" si="0"/>
        <v>1.9047619047619049</v>
      </c>
      <c r="L15" s="27">
        <v>4</v>
      </c>
      <c r="M15" s="20"/>
      <c r="N15" s="20">
        <f t="shared" si="7"/>
        <v>0</v>
      </c>
      <c r="O15" s="27">
        <v>90</v>
      </c>
      <c r="P15" s="20"/>
      <c r="Q15" s="20">
        <f t="shared" si="8"/>
        <v>0</v>
      </c>
      <c r="R15" s="27">
        <v>495</v>
      </c>
      <c r="S15" s="20">
        <v>4.4</v>
      </c>
      <c r="T15" s="20">
        <f t="shared" si="22"/>
        <v>0.8888888888888888</v>
      </c>
      <c r="U15" s="20"/>
      <c r="V15" s="20"/>
      <c r="W15" s="20" t="e">
        <f t="shared" si="9"/>
        <v>#DIV/0!</v>
      </c>
      <c r="X15" s="27">
        <v>317.6</v>
      </c>
      <c r="Y15" s="20">
        <v>49.7</v>
      </c>
      <c r="Z15" s="20">
        <f t="shared" si="10"/>
        <v>15.648614609571787</v>
      </c>
      <c r="AA15" s="27"/>
      <c r="AB15" s="29">
        <v>12.2</v>
      </c>
      <c r="AC15" s="20" t="e">
        <f t="shared" si="23"/>
        <v>#DIV/0!</v>
      </c>
      <c r="AD15" s="20"/>
      <c r="AE15" s="20"/>
      <c r="AF15" s="20" t="e">
        <f t="shared" si="11"/>
        <v>#DIV/0!</v>
      </c>
      <c r="AG15" s="20"/>
      <c r="AH15" s="20"/>
      <c r="AI15" s="20" t="e">
        <v>#DIV/0!</v>
      </c>
      <c r="AJ15" s="21">
        <v>3601.6</v>
      </c>
      <c r="AK15" s="20">
        <v>158.8</v>
      </c>
      <c r="AL15" s="20">
        <f t="shared" si="12"/>
        <v>4.409151488227455</v>
      </c>
      <c r="AM15" s="21">
        <v>1795.6</v>
      </c>
      <c r="AN15" s="20">
        <v>149.6</v>
      </c>
      <c r="AO15" s="20">
        <f t="shared" si="13"/>
        <v>8.33147694364001</v>
      </c>
      <c r="AP15" s="21"/>
      <c r="AQ15" s="20"/>
      <c r="AR15" s="20" t="e">
        <f t="shared" si="14"/>
        <v>#DIV/0!</v>
      </c>
      <c r="AS15" s="23">
        <v>5345.4</v>
      </c>
      <c r="AT15" s="23">
        <v>38.3</v>
      </c>
      <c r="AU15" s="23">
        <f t="shared" si="15"/>
        <v>0.7165039099038426</v>
      </c>
      <c r="AV15" s="25">
        <v>1336.5</v>
      </c>
      <c r="AW15" s="23">
        <v>25.3</v>
      </c>
      <c r="AX15" s="23">
        <f t="shared" si="16"/>
        <v>1.8930041152263373</v>
      </c>
      <c r="AY15" s="24">
        <v>1334.5</v>
      </c>
      <c r="AZ15" s="23">
        <v>25.3</v>
      </c>
      <c r="BA15" s="23">
        <f t="shared" si="1"/>
        <v>1.8958411390033723</v>
      </c>
      <c r="BB15" s="23">
        <v>2547.6</v>
      </c>
      <c r="BC15" s="23"/>
      <c r="BD15" s="23">
        <f t="shared" si="17"/>
        <v>0</v>
      </c>
      <c r="BE15" s="24">
        <v>565.4</v>
      </c>
      <c r="BF15" s="23">
        <v>10</v>
      </c>
      <c r="BG15" s="23">
        <f t="shared" si="18"/>
        <v>1.7686593562079946</v>
      </c>
      <c r="BH15" s="24">
        <v>774.2</v>
      </c>
      <c r="BI15" s="23"/>
      <c r="BJ15" s="23">
        <f t="shared" si="19"/>
        <v>0</v>
      </c>
      <c r="BK15" s="23">
        <f t="shared" si="20"/>
        <v>0</v>
      </c>
      <c r="BL15" s="23">
        <f t="shared" si="2"/>
        <v>264</v>
      </c>
      <c r="BM15" s="23" t="e">
        <f t="shared" si="21"/>
        <v>#DIV/0!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3505.8999999999996</v>
      </c>
      <c r="D16" s="20">
        <f t="shared" si="4"/>
        <v>192.5</v>
      </c>
      <c r="E16" s="20">
        <f t="shared" si="5"/>
        <v>5.490744174106506</v>
      </c>
      <c r="F16" s="21">
        <v>1031.3</v>
      </c>
      <c r="G16" s="20">
        <v>62.6</v>
      </c>
      <c r="H16" s="20">
        <f t="shared" si="6"/>
        <v>6.070008726849608</v>
      </c>
      <c r="I16" s="21">
        <v>27</v>
      </c>
      <c r="J16" s="20">
        <v>-0.1</v>
      </c>
      <c r="K16" s="20">
        <f t="shared" si="0"/>
        <v>-0.3703703703703704</v>
      </c>
      <c r="L16" s="27"/>
      <c r="M16" s="20"/>
      <c r="N16" s="20" t="e">
        <f t="shared" si="7"/>
        <v>#DIV/0!</v>
      </c>
      <c r="O16" s="27">
        <v>46</v>
      </c>
      <c r="P16" s="20">
        <v>0.5</v>
      </c>
      <c r="Q16" s="20">
        <f t="shared" si="8"/>
        <v>1.0869565217391304</v>
      </c>
      <c r="R16" s="27">
        <v>339.5</v>
      </c>
      <c r="S16" s="20">
        <v>2.4</v>
      </c>
      <c r="T16" s="20">
        <f t="shared" si="22"/>
        <v>0.7069219440353461</v>
      </c>
      <c r="U16" s="20"/>
      <c r="V16" s="20"/>
      <c r="W16" s="20" t="e">
        <f t="shared" si="9"/>
        <v>#DIV/0!</v>
      </c>
      <c r="X16" s="27">
        <v>43</v>
      </c>
      <c r="Y16" s="20">
        <v>8.6</v>
      </c>
      <c r="Z16" s="20">
        <f t="shared" si="10"/>
        <v>20</v>
      </c>
      <c r="AA16" s="27">
        <v>40</v>
      </c>
      <c r="AB16" s="20"/>
      <c r="AC16" s="20">
        <f t="shared" si="23"/>
        <v>0</v>
      </c>
      <c r="AD16" s="20"/>
      <c r="AE16" s="20"/>
      <c r="AF16" s="20" t="e">
        <f t="shared" si="11"/>
        <v>#DIV/0!</v>
      </c>
      <c r="AG16" s="20"/>
      <c r="AH16" s="20"/>
      <c r="AI16" s="20" t="e">
        <v>#DIV/0!</v>
      </c>
      <c r="AJ16" s="21">
        <v>2474.6</v>
      </c>
      <c r="AK16" s="20">
        <v>129.9</v>
      </c>
      <c r="AL16" s="20">
        <f t="shared" si="12"/>
        <v>5.24933322557181</v>
      </c>
      <c r="AM16" s="21">
        <v>1448</v>
      </c>
      <c r="AN16" s="20">
        <v>120.7</v>
      </c>
      <c r="AO16" s="20">
        <f t="shared" si="13"/>
        <v>8.335635359116022</v>
      </c>
      <c r="AP16" s="21"/>
      <c r="AQ16" s="20"/>
      <c r="AR16" s="20" t="e">
        <f t="shared" si="14"/>
        <v>#DIV/0!</v>
      </c>
      <c r="AS16" s="23">
        <v>3505.9</v>
      </c>
      <c r="AT16" s="23">
        <v>27</v>
      </c>
      <c r="AU16" s="23">
        <f t="shared" si="15"/>
        <v>0.7701303516928606</v>
      </c>
      <c r="AV16" s="25">
        <v>1238</v>
      </c>
      <c r="AW16" s="23">
        <v>24.8</v>
      </c>
      <c r="AX16" s="23">
        <f t="shared" si="16"/>
        <v>2.003231017770598</v>
      </c>
      <c r="AY16" s="24">
        <v>1236</v>
      </c>
      <c r="AZ16" s="23">
        <v>24.8</v>
      </c>
      <c r="BA16" s="23">
        <f t="shared" si="1"/>
        <v>2.0064724919093853</v>
      </c>
      <c r="BB16" s="23">
        <v>1498.8</v>
      </c>
      <c r="BC16" s="23"/>
      <c r="BD16" s="23">
        <f t="shared" si="17"/>
        <v>0</v>
      </c>
      <c r="BE16" s="24">
        <v>60</v>
      </c>
      <c r="BF16" s="23"/>
      <c r="BG16" s="23">
        <f t="shared" si="18"/>
        <v>0</v>
      </c>
      <c r="BH16" s="24">
        <v>587.3</v>
      </c>
      <c r="BI16" s="23"/>
      <c r="BJ16" s="23">
        <f t="shared" si="19"/>
        <v>0</v>
      </c>
      <c r="BK16" s="23">
        <f t="shared" si="20"/>
        <v>0</v>
      </c>
      <c r="BL16" s="23">
        <f t="shared" si="2"/>
        <v>165.5</v>
      </c>
      <c r="BM16" s="23" t="e">
        <f t="shared" si="21"/>
        <v>#DIV/0!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4027.5</v>
      </c>
      <c r="D17" s="20">
        <f t="shared" si="4"/>
        <v>197.79999999999998</v>
      </c>
      <c r="E17" s="20">
        <f t="shared" si="5"/>
        <v>4.911235257603972</v>
      </c>
      <c r="F17" s="21">
        <v>1229.9</v>
      </c>
      <c r="G17" s="20">
        <v>65.6</v>
      </c>
      <c r="H17" s="20">
        <f t="shared" si="6"/>
        <v>5.333766972924627</v>
      </c>
      <c r="I17" s="21">
        <v>70</v>
      </c>
      <c r="J17" s="20">
        <v>3.5</v>
      </c>
      <c r="K17" s="20">
        <f t="shared" si="0"/>
        <v>5</v>
      </c>
      <c r="L17" s="27"/>
      <c r="M17" s="20"/>
      <c r="N17" s="20" t="e">
        <f t="shared" si="7"/>
        <v>#DIV/0!</v>
      </c>
      <c r="O17" s="27">
        <v>131</v>
      </c>
      <c r="P17" s="20">
        <v>0.1</v>
      </c>
      <c r="Q17" s="20">
        <f t="shared" si="8"/>
        <v>0.07633587786259542</v>
      </c>
      <c r="R17" s="27">
        <v>355</v>
      </c>
      <c r="S17" s="20">
        <v>1.6</v>
      </c>
      <c r="T17" s="20">
        <f t="shared" si="22"/>
        <v>0.4507042253521127</v>
      </c>
      <c r="U17" s="20"/>
      <c r="V17" s="20"/>
      <c r="W17" s="20" t="e">
        <f t="shared" si="9"/>
        <v>#DIV/0!</v>
      </c>
      <c r="X17" s="27">
        <v>37</v>
      </c>
      <c r="Y17" s="20"/>
      <c r="Z17" s="20">
        <f t="shared" si="10"/>
        <v>0</v>
      </c>
      <c r="AA17" s="27">
        <v>40</v>
      </c>
      <c r="AB17" s="20">
        <v>3.3</v>
      </c>
      <c r="AC17" s="20">
        <f t="shared" si="23"/>
        <v>8.249999999999998</v>
      </c>
      <c r="AD17" s="20"/>
      <c r="AE17" s="20"/>
      <c r="AF17" s="20" t="e">
        <f t="shared" si="11"/>
        <v>#DIV/0!</v>
      </c>
      <c r="AG17" s="20"/>
      <c r="AH17" s="20"/>
      <c r="AI17" s="20" t="e">
        <v>#DIV/0!</v>
      </c>
      <c r="AJ17" s="21">
        <v>2797.6</v>
      </c>
      <c r="AK17" s="20">
        <v>132.2</v>
      </c>
      <c r="AL17" s="20">
        <f t="shared" si="12"/>
        <v>4.7254789819845575</v>
      </c>
      <c r="AM17" s="21">
        <v>1476.3</v>
      </c>
      <c r="AN17" s="20">
        <v>123</v>
      </c>
      <c r="AO17" s="20">
        <f t="shared" si="13"/>
        <v>8.33163991058728</v>
      </c>
      <c r="AP17" s="21"/>
      <c r="AQ17" s="20"/>
      <c r="AR17" s="20" t="e">
        <f t="shared" si="14"/>
        <v>#DIV/0!</v>
      </c>
      <c r="AS17" s="23">
        <v>4027.5</v>
      </c>
      <c r="AT17" s="23">
        <v>20.2</v>
      </c>
      <c r="AU17" s="23">
        <f t="shared" si="15"/>
        <v>0.5015518311607697</v>
      </c>
      <c r="AV17" s="25">
        <v>1178.6</v>
      </c>
      <c r="AW17" s="23">
        <v>18</v>
      </c>
      <c r="AX17" s="23">
        <f t="shared" si="16"/>
        <v>1.527235703376888</v>
      </c>
      <c r="AY17" s="24">
        <v>1176.6</v>
      </c>
      <c r="AZ17" s="23">
        <v>18</v>
      </c>
      <c r="BA17" s="23">
        <f t="shared" si="1"/>
        <v>1.529831718510964</v>
      </c>
      <c r="BB17" s="23">
        <v>1813</v>
      </c>
      <c r="BC17" s="23"/>
      <c r="BD17" s="23">
        <f t="shared" si="17"/>
        <v>0</v>
      </c>
      <c r="BE17" s="24">
        <v>113</v>
      </c>
      <c r="BF17" s="23"/>
      <c r="BG17" s="23">
        <f t="shared" si="18"/>
        <v>0</v>
      </c>
      <c r="BH17" s="24">
        <v>801.2</v>
      </c>
      <c r="BI17" s="23"/>
      <c r="BJ17" s="23">
        <f t="shared" si="19"/>
        <v>0</v>
      </c>
      <c r="BK17" s="23">
        <f t="shared" si="20"/>
        <v>0</v>
      </c>
      <c r="BL17" s="23">
        <f t="shared" si="2"/>
        <v>177.6</v>
      </c>
      <c r="BM17" s="23" t="e">
        <f t="shared" si="21"/>
        <v>#DIV/0!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5121.4</v>
      </c>
      <c r="D18" s="20">
        <f t="shared" si="4"/>
        <v>297.8</v>
      </c>
      <c r="E18" s="20">
        <f t="shared" si="5"/>
        <v>5.814816261178585</v>
      </c>
      <c r="F18" s="21">
        <v>1506.2</v>
      </c>
      <c r="G18" s="20">
        <v>110.3</v>
      </c>
      <c r="H18" s="20">
        <f t="shared" si="6"/>
        <v>7.323064666047005</v>
      </c>
      <c r="I18" s="21">
        <v>38</v>
      </c>
      <c r="J18" s="20">
        <v>0.9</v>
      </c>
      <c r="K18" s="20">
        <f t="shared" si="0"/>
        <v>2.368421052631579</v>
      </c>
      <c r="L18" s="27">
        <v>6</v>
      </c>
      <c r="M18" s="20"/>
      <c r="N18" s="20">
        <f t="shared" si="7"/>
        <v>0</v>
      </c>
      <c r="O18" s="27">
        <v>118</v>
      </c>
      <c r="P18" s="20">
        <v>1.3</v>
      </c>
      <c r="Q18" s="20">
        <f t="shared" si="8"/>
        <v>1.1016949152542372</v>
      </c>
      <c r="R18" s="27">
        <v>391</v>
      </c>
      <c r="S18" s="20">
        <v>3.8</v>
      </c>
      <c r="T18" s="20">
        <f t="shared" si="22"/>
        <v>0.9718670076726342</v>
      </c>
      <c r="U18" s="20"/>
      <c r="V18" s="20"/>
      <c r="W18" s="20" t="e">
        <f t="shared" si="9"/>
        <v>#DIV/0!</v>
      </c>
      <c r="X18" s="27">
        <v>250</v>
      </c>
      <c r="Y18" s="20">
        <v>37.2</v>
      </c>
      <c r="Z18" s="20">
        <f t="shared" si="10"/>
        <v>14.88</v>
      </c>
      <c r="AA18" s="27">
        <v>17</v>
      </c>
      <c r="AB18" s="20">
        <v>1.7</v>
      </c>
      <c r="AC18" s="20">
        <f t="shared" si="23"/>
        <v>10</v>
      </c>
      <c r="AD18" s="20"/>
      <c r="AE18" s="20"/>
      <c r="AF18" s="20" t="e">
        <f t="shared" si="11"/>
        <v>#DIV/0!</v>
      </c>
      <c r="AG18" s="20"/>
      <c r="AH18" s="20"/>
      <c r="AI18" s="20" t="e">
        <v>#DIV/0!</v>
      </c>
      <c r="AJ18" s="21">
        <v>3615.2</v>
      </c>
      <c r="AK18" s="20">
        <v>187.5</v>
      </c>
      <c r="AL18" s="20">
        <f t="shared" si="12"/>
        <v>5.186435052002656</v>
      </c>
      <c r="AM18" s="21">
        <v>2139.7</v>
      </c>
      <c r="AN18" s="20">
        <v>178.3</v>
      </c>
      <c r="AO18" s="20">
        <f t="shared" si="13"/>
        <v>8.332943870636072</v>
      </c>
      <c r="AP18" s="21"/>
      <c r="AQ18" s="20"/>
      <c r="AR18" s="20" t="e">
        <f t="shared" si="14"/>
        <v>#DIV/0!</v>
      </c>
      <c r="AS18" s="23">
        <v>5121.4</v>
      </c>
      <c r="AT18" s="23">
        <v>21.3</v>
      </c>
      <c r="AU18" s="23">
        <f t="shared" si="15"/>
        <v>0.41590190182372017</v>
      </c>
      <c r="AV18" s="25">
        <v>1370.2</v>
      </c>
      <c r="AW18" s="23">
        <v>19.1</v>
      </c>
      <c r="AX18" s="23">
        <f t="shared" si="16"/>
        <v>1.393957086556707</v>
      </c>
      <c r="AY18" s="24">
        <v>1368.2</v>
      </c>
      <c r="AZ18" s="23">
        <v>19.1</v>
      </c>
      <c r="BA18" s="23">
        <f t="shared" si="1"/>
        <v>1.3959947376114603</v>
      </c>
      <c r="BB18" s="23">
        <v>2114.2</v>
      </c>
      <c r="BC18" s="23"/>
      <c r="BD18" s="23">
        <f t="shared" si="17"/>
        <v>0</v>
      </c>
      <c r="BE18" s="24">
        <v>391.6</v>
      </c>
      <c r="BF18" s="23"/>
      <c r="BG18" s="23">
        <f t="shared" si="18"/>
        <v>0</v>
      </c>
      <c r="BH18" s="24">
        <v>960.2</v>
      </c>
      <c r="BI18" s="23"/>
      <c r="BJ18" s="23">
        <f t="shared" si="19"/>
        <v>0</v>
      </c>
      <c r="BK18" s="23">
        <f t="shared" si="20"/>
        <v>0</v>
      </c>
      <c r="BL18" s="23">
        <f t="shared" si="2"/>
        <v>276.5</v>
      </c>
      <c r="BM18" s="23" t="e">
        <f t="shared" si="21"/>
        <v>#DIV/0!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2270</v>
      </c>
      <c r="D19" s="20">
        <f t="shared" si="4"/>
        <v>117.5</v>
      </c>
      <c r="E19" s="20">
        <f t="shared" si="5"/>
        <v>5.176211453744493</v>
      </c>
      <c r="F19" s="21">
        <v>644.8</v>
      </c>
      <c r="G19" s="20">
        <v>34.8</v>
      </c>
      <c r="H19" s="20">
        <f t="shared" si="6"/>
        <v>5.397022332506204</v>
      </c>
      <c r="I19" s="21">
        <v>8</v>
      </c>
      <c r="J19" s="20">
        <v>0.8</v>
      </c>
      <c r="K19" s="20">
        <f t="shared" si="0"/>
        <v>10</v>
      </c>
      <c r="L19" s="27">
        <v>5</v>
      </c>
      <c r="M19" s="20"/>
      <c r="N19" s="20">
        <f t="shared" si="7"/>
        <v>0</v>
      </c>
      <c r="O19" s="27">
        <v>40</v>
      </c>
      <c r="P19" s="20">
        <v>0.4</v>
      </c>
      <c r="Q19" s="20">
        <f t="shared" si="8"/>
        <v>1</v>
      </c>
      <c r="R19" s="27">
        <v>142</v>
      </c>
      <c r="S19" s="20">
        <v>3.5</v>
      </c>
      <c r="T19" s="20">
        <f t="shared" si="22"/>
        <v>2.464788732394366</v>
      </c>
      <c r="U19" s="20"/>
      <c r="V19" s="20"/>
      <c r="W19" s="20" t="e">
        <f t="shared" si="9"/>
        <v>#DIV/0!</v>
      </c>
      <c r="X19" s="27">
        <v>130</v>
      </c>
      <c r="Y19" s="20"/>
      <c r="Z19" s="20">
        <f t="shared" si="10"/>
        <v>0</v>
      </c>
      <c r="AA19" s="27">
        <v>13</v>
      </c>
      <c r="AB19" s="20">
        <v>0.7</v>
      </c>
      <c r="AC19" s="20">
        <f t="shared" si="23"/>
        <v>5.384615384615384</v>
      </c>
      <c r="AD19" s="20"/>
      <c r="AE19" s="20"/>
      <c r="AF19" s="20" t="e">
        <f t="shared" si="11"/>
        <v>#DIV/0!</v>
      </c>
      <c r="AG19" s="20"/>
      <c r="AH19" s="20"/>
      <c r="AI19" s="20" t="e">
        <v>#DIV/0!</v>
      </c>
      <c r="AJ19" s="21">
        <v>1625.2</v>
      </c>
      <c r="AK19" s="20">
        <v>82.7</v>
      </c>
      <c r="AL19" s="20">
        <f t="shared" si="12"/>
        <v>5.0886044794486835</v>
      </c>
      <c r="AM19" s="21">
        <v>882.7</v>
      </c>
      <c r="AN19" s="20">
        <v>73.6</v>
      </c>
      <c r="AO19" s="20">
        <f t="shared" si="13"/>
        <v>8.33805369887844</v>
      </c>
      <c r="AP19" s="21">
        <v>130</v>
      </c>
      <c r="AQ19" s="20"/>
      <c r="AR19" s="20">
        <f t="shared" si="14"/>
        <v>0</v>
      </c>
      <c r="AS19" s="23">
        <v>2270</v>
      </c>
      <c r="AT19" s="23">
        <v>146.9</v>
      </c>
      <c r="AU19" s="23">
        <f t="shared" si="15"/>
        <v>6.47136563876652</v>
      </c>
      <c r="AV19" s="25">
        <v>911.1</v>
      </c>
      <c r="AW19" s="23">
        <v>13.6</v>
      </c>
      <c r="AX19" s="23">
        <f t="shared" si="16"/>
        <v>1.4927011305015914</v>
      </c>
      <c r="AY19" s="24">
        <v>909.1</v>
      </c>
      <c r="AZ19" s="23">
        <v>13.6</v>
      </c>
      <c r="BA19" s="23">
        <f t="shared" si="1"/>
        <v>1.4959850401495984</v>
      </c>
      <c r="BB19" s="23">
        <v>814.6</v>
      </c>
      <c r="BC19" s="23"/>
      <c r="BD19" s="23">
        <f t="shared" si="17"/>
        <v>0</v>
      </c>
      <c r="BE19" s="24">
        <v>75</v>
      </c>
      <c r="BF19" s="23"/>
      <c r="BG19" s="23">
        <f t="shared" si="18"/>
        <v>0</v>
      </c>
      <c r="BH19" s="24">
        <v>347.6</v>
      </c>
      <c r="BI19" s="23">
        <v>131.2</v>
      </c>
      <c r="BJ19" s="23">
        <f t="shared" si="19"/>
        <v>37.74453394706559</v>
      </c>
      <c r="BK19" s="23">
        <f t="shared" si="20"/>
        <v>0</v>
      </c>
      <c r="BL19" s="23">
        <f t="shared" si="2"/>
        <v>-29.400000000000006</v>
      </c>
      <c r="BM19" s="23" t="e">
        <f t="shared" si="21"/>
        <v>#DIV/0!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73237.29999999999</v>
      </c>
      <c r="D20" s="20">
        <f t="shared" si="4"/>
        <v>2995.6000000000004</v>
      </c>
      <c r="E20" s="22">
        <f>D20/C20*100</f>
        <v>4.090265479475623</v>
      </c>
      <c r="F20" s="22">
        <f>SUM(F10:F19)</f>
        <v>16359.999999999998</v>
      </c>
      <c r="G20" s="22">
        <f>SUM(G10:G19)</f>
        <v>1056.4</v>
      </c>
      <c r="H20" s="22">
        <f>G20/F20*100</f>
        <v>6.457212713936432</v>
      </c>
      <c r="I20" s="22">
        <f>SUM(I10:I19)</f>
        <v>2061</v>
      </c>
      <c r="J20" s="22">
        <f>SUM(J10:J19)</f>
        <v>96.8</v>
      </c>
      <c r="K20" s="20">
        <f t="shared" si="0"/>
        <v>4.696749150897622</v>
      </c>
      <c r="L20" s="22">
        <f>SUM(L10:L19)</f>
        <v>40.5</v>
      </c>
      <c r="M20" s="22">
        <f>SUM(M10:M19)</f>
        <v>5</v>
      </c>
      <c r="N20" s="22">
        <f>M20/L20*100</f>
        <v>12.345679012345679</v>
      </c>
      <c r="O20" s="22">
        <f>SUM(O10:O19)</f>
        <v>1513</v>
      </c>
      <c r="P20" s="22">
        <f>SUM(P10:P19)</f>
        <v>148.9</v>
      </c>
      <c r="Q20" s="22">
        <f>P20/O20*100</f>
        <v>9.84137475214805</v>
      </c>
      <c r="R20" s="22">
        <f>SUM(R10:R19)</f>
        <v>3658.5</v>
      </c>
      <c r="S20" s="22">
        <f>SUM(S10:S19)</f>
        <v>57.099999999999994</v>
      </c>
      <c r="T20" s="22">
        <f>S20/R20*100</f>
        <v>1.5607489408227415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 t="s">
        <v>42</v>
      </c>
      <c r="Y20" s="22">
        <f>SUM(Y10:Y19)</f>
        <v>115.5</v>
      </c>
      <c r="Z20" s="20" t="e">
        <f t="shared" si="10"/>
        <v>#VALUE!</v>
      </c>
      <c r="AA20" s="22">
        <f>SUM(AA10:AA19)</f>
        <v>154.3</v>
      </c>
      <c r="AB20" s="22">
        <f>SUM(AB10:AB19)</f>
        <v>23.4</v>
      </c>
      <c r="AC20" s="20">
        <f t="shared" si="23"/>
        <v>15.165262475696691</v>
      </c>
      <c r="AD20" s="22">
        <f>SUM(AD10:AD19)</f>
        <v>0</v>
      </c>
      <c r="AE20" s="22">
        <f>SUM(AE10:AE19)</f>
        <v>0</v>
      </c>
      <c r="AF20" s="20" t="e">
        <f t="shared" si="11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56877.29999999999</v>
      </c>
      <c r="AK20" s="22">
        <f>SUM(AK10:AK19)</f>
        <v>1939.2</v>
      </c>
      <c r="AL20" s="22">
        <f>AK20/AJ20*100</f>
        <v>3.4094445411438317</v>
      </c>
      <c r="AM20" s="22">
        <f>SUM(AM10:AM19)</f>
        <v>22048.8</v>
      </c>
      <c r="AN20" s="22">
        <f>SUM(AN10:AN19)</f>
        <v>1837.3999999999996</v>
      </c>
      <c r="AO20" s="22">
        <f>AN20/AM20*100</f>
        <v>8.333333333333332</v>
      </c>
      <c r="AP20" s="22">
        <f>SUM(AP10:AP19)</f>
        <v>130</v>
      </c>
      <c r="AQ20" s="22">
        <f>SUM(AQ10:AQ19)</f>
        <v>0</v>
      </c>
      <c r="AR20" s="22">
        <f>AQ20/AP20*100</f>
        <v>0</v>
      </c>
      <c r="AS20" s="26">
        <f>SUM(AS10:AS19)</f>
        <v>73237.29999999999</v>
      </c>
      <c r="AT20" s="26">
        <f>SUM(AT10:AT19)</f>
        <v>582</v>
      </c>
      <c r="AU20" s="26">
        <f>(AT20/AS20)*100</f>
        <v>0.7946770293279519</v>
      </c>
      <c r="AV20" s="26">
        <f>SUM(AV10:AV19)</f>
        <v>13649.900000000001</v>
      </c>
      <c r="AW20" s="26">
        <f>SUM(AW10:AW19)</f>
        <v>224.3</v>
      </c>
      <c r="AX20" s="26">
        <f>AW20/AV20*100</f>
        <v>1.6432354815786194</v>
      </c>
      <c r="AY20" s="26">
        <f>SUM(AY10:AY19)</f>
        <v>13581.900000000001</v>
      </c>
      <c r="AZ20" s="26">
        <f>SUM(AZ10:AZ19)</f>
        <v>224.3</v>
      </c>
      <c r="BA20" s="26">
        <f t="shared" si="1"/>
        <v>1.651462608324314</v>
      </c>
      <c r="BB20" s="26">
        <f>SUM(BB10:BB19)</f>
        <v>19843.6</v>
      </c>
      <c r="BC20" s="26">
        <f>SUM(BC10:BC19)</f>
        <v>0</v>
      </c>
      <c r="BD20" s="26">
        <f>BC20/BB20*100</f>
        <v>0</v>
      </c>
      <c r="BE20" s="26">
        <f>SUM(BE10:BE19)</f>
        <v>21852.5</v>
      </c>
      <c r="BF20" s="26">
        <f>SUM(BF10:BF19)</f>
        <v>178.39999999999998</v>
      </c>
      <c r="BG20" s="26">
        <f>BF20/BE20*100</f>
        <v>0.8163825649239216</v>
      </c>
      <c r="BH20" s="26">
        <f>SUM(BH10:BH19)</f>
        <v>15745.200000000003</v>
      </c>
      <c r="BI20" s="26">
        <f>SUM(BI10:BI19)</f>
        <v>153.2</v>
      </c>
      <c r="BJ20" s="26">
        <f>BI20/BH20*100</f>
        <v>0.9729949444910192</v>
      </c>
      <c r="BK20" s="22">
        <f t="shared" si="20"/>
        <v>0</v>
      </c>
      <c r="BL20" s="26">
        <f>SUM(BL10:BL19)</f>
        <v>2413.6</v>
      </c>
      <c r="BM20" s="26" t="e">
        <f>BL20/BK20*100</f>
        <v>#DIV/0!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#VALUE!</v>
      </c>
      <c r="Y21" s="13" t="e">
        <f>Y20-#REF!</f>
        <v>#REF!</v>
      </c>
      <c r="Z21" s="2" t="e">
        <f t="shared" si="10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1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#DIV/0!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2021-06-09T07:37:53Z</cp:lastPrinted>
  <dcterms:created xsi:type="dcterms:W3CDTF">2013-04-03T10:22:22Z</dcterms:created>
  <dcterms:modified xsi:type="dcterms:W3CDTF">2022-02-08T11:23:49Z</dcterms:modified>
  <cp:category/>
  <cp:version/>
  <cp:contentType/>
  <cp:contentStatus/>
</cp:coreProperties>
</file>