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<sst xmlns="http://schemas.openxmlformats.org/spreadsheetml/2006/main" count="104" uniqueCount="41">
  <si>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</si>
  <si>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</si>
  <si>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</si>
  <si>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</si>
  <si>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</si>
  <si>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</si>
  <si>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</si>
  <si>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</si>
  <si>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</si>
  <si>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</si>
  <si>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</si>
  <si>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</si>
  <si>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</si>
  <si>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</si>
  <si>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</si>
  <si>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</si>
  <si>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</si>
  <si>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</si>
  <si>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</si>
  <si>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</si>
  <si>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</si>
  <si>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</si>
  <si>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</si>
  <si>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</si>
  <si>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</si>
  <si>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</si>
  <si>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</si>
  <si>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</si>
  <si>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</si>
  <si>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</si>
  <si>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</si>
  <si>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</si>
  <si>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</si>
  <si>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</si>
  <si>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</si>
  <si>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</si>
  <si>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</si>
  <si>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</si>
  <si>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</si>
  <si>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</si>
  <si>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февраля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</si>
</sst>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D1" activePane="topRight" state="frozen"/>
      <selection pane="topLeft" activeCell="A1" sqref="A1"/>
      <selection pane="topRight" activeCell="D17" sqref="D17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4726.5</v>
      </c>
      <c r="D10" s="20">
        <f>G10+AK10</f>
        <v>262.90000000000003</v>
      </c>
      <c r="E10" s="20">
        <f>D10/C10*100</f>
        <v>5.562255368666032</v>
      </c>
      <c r="F10" s="21">
        <v>1333.2</v>
      </c>
      <c r="G10" s="20">
        <v>46.1</v>
      </c>
      <c r="H10" s="20">
        <f>G10/F10*100</f>
        <v>3.457845784578458</v>
      </c>
      <c r="I10" s="21">
        <v>24</v>
      </c>
      <c r="J10" s="20">
        <v>0.9</v>
      </c>
      <c r="K10" s="20">
        <f aca="true" t="shared" si="0" ref="K10:K20">J10/I10*100</f>
        <v>3.75</v>
      </c>
      <c r="L10" s="27"/>
      <c r="M10" s="20"/>
      <c r="N10" s="20" t="e">
        <f>M10/L10*100</f>
        <v>#DIV/0!</v>
      </c>
      <c r="O10" s="27">
        <v>105</v>
      </c>
      <c r="P10" s="20">
        <v>0.3</v>
      </c>
      <c r="Q10" s="20">
        <f>P10/O10*100</f>
        <v>0.2857142857142857</v>
      </c>
      <c r="R10" s="27">
        <v>398</v>
      </c>
      <c r="S10" s="20">
        <v>3.4</v>
      </c>
      <c r="T10" s="20">
        <f>S10/R10*100</f>
        <v>0.8542713567839196</v>
      </c>
      <c r="U10" s="20"/>
      <c r="V10" s="20"/>
      <c r="W10" s="20" t="e">
        <f>V10/U10*100</f>
        <v>#DIV/0!</v>
      </c>
      <c r="X10" s="27">
        <v>250</v>
      </c>
      <c r="Y10" s="20"/>
      <c r="Z10" s="20">
        <f>Y10/X10*100</f>
        <v>0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3393.3</v>
      </c>
      <c r="AK10" s="20">
        <v>216.8</v>
      </c>
      <c r="AL10" s="20">
        <f>AK10/AJ10*100</f>
        <v>6.389060796275013</v>
      </c>
      <c r="AM10" s="21">
        <v>2493.9</v>
      </c>
      <c r="AN10" s="20">
        <v>208.2</v>
      </c>
      <c r="AO10" s="20">
        <f>AN10/AM10*100</f>
        <v>8.348370022855766</v>
      </c>
      <c r="AP10" s="21"/>
      <c r="AQ10" s="20"/>
      <c r="AR10" s="20" t="e">
        <f>AQ10/AP10*100</f>
        <v>#DIV/0!</v>
      </c>
      <c r="AS10" s="23">
        <v>4726.5</v>
      </c>
      <c r="AT10" s="23">
        <v>201.2</v>
      </c>
      <c r="AU10" s="23">
        <f>AT10/AS10*100</f>
        <v>4.256849677351105</v>
      </c>
      <c r="AV10" s="24">
        <v>1463.3</v>
      </c>
      <c r="AW10" s="23">
        <v>23.6</v>
      </c>
      <c r="AX10" s="23">
        <f>AW10/AV10*100</f>
        <v>1.6127930021184993</v>
      </c>
      <c r="AY10" s="24">
        <v>1461.3</v>
      </c>
      <c r="AZ10" s="23">
        <v>23.6</v>
      </c>
      <c r="BA10" s="23">
        <f aca="true" t="shared" si="1" ref="BA10:BA20">AZ10/AY10*100</f>
        <v>1.6150003421610895</v>
      </c>
      <c r="BB10" s="23">
        <v>1431.6</v>
      </c>
      <c r="BC10" s="23">
        <v>117.7</v>
      </c>
      <c r="BD10" s="23">
        <f>BC10/BB10*100</f>
        <v>8.221570271025428</v>
      </c>
      <c r="BE10" s="24">
        <v>580.4</v>
      </c>
      <c r="BF10" s="23">
        <v>2.5</v>
      </c>
      <c r="BG10" s="23">
        <f>BF10/BE10*100</f>
        <v>0.430737422467264</v>
      </c>
      <c r="BH10" s="24">
        <v>1127.9</v>
      </c>
      <c r="BI10" s="23">
        <v>55</v>
      </c>
      <c r="BJ10" s="23">
        <f>BI10/BH10*100</f>
        <v>4.876318822590655</v>
      </c>
      <c r="BK10" s="23"/>
      <c r="BL10" s="23">
        <f aca="true" t="shared" si="2" ref="BL10:BL19">D10-AT10</f>
        <v>61.700000000000045</v>
      </c>
      <c r="BM10" s="23" t="e">
        <f>BL10/BK10*100</f>
        <v>#DIV/0!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5686.799999999999</v>
      </c>
      <c r="D11" s="20">
        <f aca="true" t="shared" si="4" ref="D11:D20">G11+AK11</f>
        <v>341.3</v>
      </c>
      <c r="E11" s="20">
        <f aca="true" t="shared" si="5" ref="E11:E19">D11/C11*100</f>
        <v>6.001617781529156</v>
      </c>
      <c r="F11" s="21">
        <v>1641.1</v>
      </c>
      <c r="G11" s="20">
        <v>71.2</v>
      </c>
      <c r="H11" s="20">
        <f aca="true" t="shared" si="6" ref="H11:H19">G11/F11*100</f>
        <v>4.338553409298641</v>
      </c>
      <c r="I11" s="21">
        <v>180</v>
      </c>
      <c r="J11" s="20">
        <v>11.8</v>
      </c>
      <c r="K11" s="20">
        <f t="shared" si="0"/>
        <v>6.555555555555556</v>
      </c>
      <c r="L11" s="27">
        <v>3</v>
      </c>
      <c r="M11" s="20">
        <v>2.8</v>
      </c>
      <c r="N11" s="20">
        <f aca="true" t="shared" si="7" ref="N11:N19">M11/L11*100</f>
        <v>93.33333333333333</v>
      </c>
      <c r="O11" s="27">
        <v>135</v>
      </c>
      <c r="P11" s="20">
        <v>0.6</v>
      </c>
      <c r="Q11" s="20">
        <f aca="true" t="shared" si="8" ref="Q11:Q19">P11/O11*100</f>
        <v>0.4444444444444444</v>
      </c>
      <c r="R11" s="27">
        <v>642</v>
      </c>
      <c r="S11" s="20">
        <v>8.5</v>
      </c>
      <c r="T11" s="20">
        <f>S11/R11*100</f>
        <v>1.32398753894081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4</v>
      </c>
      <c r="AC11" s="20">
        <f>AB11/AA11*100</f>
        <v>10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4045.7</v>
      </c>
      <c r="AK11" s="20">
        <v>270.1</v>
      </c>
      <c r="AL11" s="20">
        <f aca="true" t="shared" si="12" ref="AL11:AL19">AK11/AJ11*100</f>
        <v>6.676224139209531</v>
      </c>
      <c r="AM11" s="21">
        <v>3027.7</v>
      </c>
      <c r="AN11" s="20">
        <v>252.7</v>
      </c>
      <c r="AO11" s="20">
        <f aca="true" t="shared" si="13" ref="AO11:AO19">AN11/AM11*100</f>
        <v>8.346269445453645</v>
      </c>
      <c r="AP11" s="21"/>
      <c r="AQ11" s="20"/>
      <c r="AR11" s="20" t="e">
        <f aca="true" t="shared" si="14" ref="AR11:AR19">AQ11/AP11*100</f>
        <v>#DIV/0!</v>
      </c>
      <c r="AS11" s="23">
        <v>5686.8</v>
      </c>
      <c r="AT11" s="23">
        <v>145.2</v>
      </c>
      <c r="AU11" s="23">
        <f aca="true" t="shared" si="15" ref="AU11:AU19">AT11/AS11*100</f>
        <v>2.5532812829710907</v>
      </c>
      <c r="AV11" s="25">
        <v>1497.8</v>
      </c>
      <c r="AW11" s="23">
        <v>27.5</v>
      </c>
      <c r="AX11" s="23">
        <f aca="true" t="shared" si="16" ref="AX11:AX19">AW11/AV11*100</f>
        <v>1.8360261717185207</v>
      </c>
      <c r="AY11" s="24">
        <v>1495.8</v>
      </c>
      <c r="AZ11" s="23">
        <v>27.5</v>
      </c>
      <c r="BA11" s="23">
        <f t="shared" si="1"/>
        <v>1.8384810803583367</v>
      </c>
      <c r="BB11" s="23">
        <v>1352.5</v>
      </c>
      <c r="BC11" s="23"/>
      <c r="BD11" s="23">
        <f aca="true" t="shared" si="17" ref="BD11:BD19">BC11/BB11*100</f>
        <v>0</v>
      </c>
      <c r="BE11" s="24">
        <v>949.2</v>
      </c>
      <c r="BF11" s="23">
        <v>28</v>
      </c>
      <c r="BG11" s="23">
        <f aca="true" t="shared" si="18" ref="BG11:BG19">BF11/BE11*100</f>
        <v>2.949852507374631</v>
      </c>
      <c r="BH11" s="24">
        <v>1000.9</v>
      </c>
      <c r="BI11" s="23">
        <v>84.7</v>
      </c>
      <c r="BJ11" s="23">
        <f aca="true" t="shared" si="19" ref="BJ11:BJ19">BI11/BH11*100</f>
        <v>8.462383854530922</v>
      </c>
      <c r="BK11" s="23"/>
      <c r="BL11" s="23">
        <f t="shared" si="2"/>
        <v>196.10000000000002</v>
      </c>
      <c r="BM11" s="23" t="e">
        <f aca="true" t="shared" si="20" ref="BM11:BM19">BL11/BK11*100</f>
        <v>#DIV/0!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2998.9</v>
      </c>
      <c r="D12" s="20">
        <f t="shared" si="4"/>
        <v>171.89999999999998</v>
      </c>
      <c r="E12" s="20">
        <f t="shared" si="5"/>
        <v>5.732101770649237</v>
      </c>
      <c r="F12" s="21">
        <v>918.6</v>
      </c>
      <c r="G12" s="20">
        <v>41.3</v>
      </c>
      <c r="H12" s="20">
        <f t="shared" si="6"/>
        <v>4.495972131504463</v>
      </c>
      <c r="I12" s="21">
        <v>43</v>
      </c>
      <c r="J12" s="20">
        <v>0.5</v>
      </c>
      <c r="K12" s="20">
        <f t="shared" si="0"/>
        <v>1.1627906976744187</v>
      </c>
      <c r="L12" s="27"/>
      <c r="M12" s="20"/>
      <c r="N12" s="20" t="e">
        <f t="shared" si="7"/>
        <v>#DIV/0!</v>
      </c>
      <c r="O12" s="27">
        <v>62</v>
      </c>
      <c r="P12" s="20">
        <v>7.8</v>
      </c>
      <c r="Q12" s="20">
        <f t="shared" si="8"/>
        <v>12.580645161290322</v>
      </c>
      <c r="R12" s="28">
        <v>430</v>
      </c>
      <c r="S12" s="20">
        <v>4.2</v>
      </c>
      <c r="T12" s="20">
        <f aca="true" t="shared" si="21" ref="T12:T19">S12/R12*100</f>
        <v>0.9767441860465118</v>
      </c>
      <c r="U12" s="20"/>
      <c r="V12" s="20"/>
      <c r="W12" s="20" t="e">
        <f t="shared" si="9"/>
        <v>#DIV/0!</v>
      </c>
      <c r="X12" s="27">
        <v>40</v>
      </c>
      <c r="Y12" s="20">
        <v>0.6</v>
      </c>
      <c r="Z12" s="20">
        <f t="shared" si="10"/>
        <v>1.5</v>
      </c>
      <c r="AA12" s="27"/>
      <c r="AB12" s="20"/>
      <c r="AC12" s="20" t="e">
        <f aca="true" t="shared" si="22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2080.3</v>
      </c>
      <c r="AK12" s="20">
        <v>130.6</v>
      </c>
      <c r="AL12" s="20">
        <f t="shared" si="12"/>
        <v>6.277940681632456</v>
      </c>
      <c r="AM12" s="21">
        <v>1461.9</v>
      </c>
      <c r="AN12" s="20">
        <v>122</v>
      </c>
      <c r="AO12" s="20">
        <f t="shared" si="13"/>
        <v>8.345304056365004</v>
      </c>
      <c r="AP12" s="21"/>
      <c r="AQ12" s="20"/>
      <c r="AR12" s="20" t="e">
        <f t="shared" si="14"/>
        <v>#DIV/0!</v>
      </c>
      <c r="AS12" s="23">
        <v>2998.9</v>
      </c>
      <c r="AT12" s="23">
        <v>78.9</v>
      </c>
      <c r="AU12" s="23">
        <f t="shared" si="15"/>
        <v>2.630964687051919</v>
      </c>
      <c r="AV12" s="25">
        <v>1155.4</v>
      </c>
      <c r="AW12" s="23">
        <v>23.7</v>
      </c>
      <c r="AX12" s="23">
        <f t="shared" si="16"/>
        <v>2.0512376666089667</v>
      </c>
      <c r="AY12" s="24">
        <v>1153.4</v>
      </c>
      <c r="AZ12" s="23">
        <v>23.7</v>
      </c>
      <c r="BA12" s="23">
        <f t="shared" si="1"/>
        <v>2.054794520547945</v>
      </c>
      <c r="BB12" s="23">
        <v>858.4</v>
      </c>
      <c r="BC12" s="23"/>
      <c r="BD12" s="23">
        <f t="shared" si="17"/>
        <v>0</v>
      </c>
      <c r="BE12" s="24">
        <v>265</v>
      </c>
      <c r="BF12" s="23">
        <v>10.5</v>
      </c>
      <c r="BG12" s="23">
        <f t="shared" si="18"/>
        <v>3.9622641509433962</v>
      </c>
      <c r="BH12" s="24">
        <v>596.7</v>
      </c>
      <c r="BI12" s="23">
        <v>42</v>
      </c>
      <c r="BJ12" s="23">
        <f t="shared" si="19"/>
        <v>7.038712921065862</v>
      </c>
      <c r="BK12" s="23"/>
      <c r="BL12" s="23">
        <f t="shared" si="2"/>
        <v>92.99999999999997</v>
      </c>
      <c r="BM12" s="23" t="e">
        <f t="shared" si="20"/>
        <v>#DIV/0!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3708.2</v>
      </c>
      <c r="D13" s="20">
        <f t="shared" si="4"/>
        <v>198.5</v>
      </c>
      <c r="E13" s="20">
        <f t="shared" si="5"/>
        <v>5.353001456232135</v>
      </c>
      <c r="F13" s="21">
        <v>1155</v>
      </c>
      <c r="G13" s="20">
        <v>52.6</v>
      </c>
      <c r="H13" s="20">
        <f t="shared" si="6"/>
        <v>4.554112554112554</v>
      </c>
      <c r="I13" s="21">
        <v>34</v>
      </c>
      <c r="J13" s="20">
        <v>1.9</v>
      </c>
      <c r="K13" s="20">
        <f t="shared" si="0"/>
        <v>5.588235294117647</v>
      </c>
      <c r="L13" s="27">
        <v>18.5</v>
      </c>
      <c r="M13" s="20"/>
      <c r="N13" s="20">
        <f t="shared" si="7"/>
        <v>0</v>
      </c>
      <c r="O13" s="27">
        <v>58</v>
      </c>
      <c r="P13" s="20">
        <v>0.4</v>
      </c>
      <c r="Q13" s="20">
        <f t="shared" si="8"/>
        <v>0.6896551724137931</v>
      </c>
      <c r="R13" s="27">
        <v>455</v>
      </c>
      <c r="S13" s="20">
        <v>8.4</v>
      </c>
      <c r="T13" s="20">
        <f t="shared" si="21"/>
        <v>1.8461538461538463</v>
      </c>
      <c r="U13" s="20"/>
      <c r="V13" s="20"/>
      <c r="W13" s="20" t="e">
        <f t="shared" si="9"/>
        <v>#DIV/0!</v>
      </c>
      <c r="X13" s="27">
        <v>38</v>
      </c>
      <c r="Y13" s="20"/>
      <c r="Z13" s="20">
        <f t="shared" si="10"/>
        <v>0</v>
      </c>
      <c r="AA13" s="27">
        <v>4.3</v>
      </c>
      <c r="AB13" s="20"/>
      <c r="AC13" s="20">
        <f t="shared" si="22"/>
        <v>0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2553.2</v>
      </c>
      <c r="AK13" s="20">
        <v>145.9</v>
      </c>
      <c r="AL13" s="20">
        <f t="shared" si="12"/>
        <v>5.714397618674605</v>
      </c>
      <c r="AM13" s="21">
        <v>1645.1</v>
      </c>
      <c r="AN13" s="20">
        <v>137.3</v>
      </c>
      <c r="AO13" s="20">
        <f t="shared" si="13"/>
        <v>8.345997203817399</v>
      </c>
      <c r="AP13" s="21"/>
      <c r="AQ13" s="20"/>
      <c r="AR13" s="20" t="e">
        <f t="shared" si="14"/>
        <v>#DIV/0!</v>
      </c>
      <c r="AS13" s="23">
        <v>3708.2</v>
      </c>
      <c r="AT13" s="23">
        <v>96.3</v>
      </c>
      <c r="AU13" s="23">
        <f t="shared" si="15"/>
        <v>2.5969473059705517</v>
      </c>
      <c r="AV13" s="25">
        <v>1101.2</v>
      </c>
      <c r="AW13" s="23">
        <v>14.7</v>
      </c>
      <c r="AX13" s="23">
        <f t="shared" si="16"/>
        <v>1.3349073737740647</v>
      </c>
      <c r="AY13" s="24">
        <v>1099.2</v>
      </c>
      <c r="AZ13" s="23">
        <v>14.7</v>
      </c>
      <c r="BA13" s="23">
        <f t="shared" si="1"/>
        <v>1.3373362445414845</v>
      </c>
      <c r="BB13" s="23">
        <v>1322.9</v>
      </c>
      <c r="BC13" s="23"/>
      <c r="BD13" s="23">
        <f t="shared" si="17"/>
        <v>0</v>
      </c>
      <c r="BE13" s="24">
        <v>346.5</v>
      </c>
      <c r="BF13" s="23">
        <v>26.3</v>
      </c>
      <c r="BG13" s="23">
        <f t="shared" si="18"/>
        <v>7.59018759018759</v>
      </c>
      <c r="BH13" s="24">
        <v>814.2</v>
      </c>
      <c r="BI13" s="23">
        <v>55.4</v>
      </c>
      <c r="BJ13" s="23">
        <f t="shared" si="19"/>
        <v>6.804225006140998</v>
      </c>
      <c r="BK13" s="23"/>
      <c r="BL13" s="23">
        <f t="shared" si="2"/>
        <v>102.2</v>
      </c>
      <c r="BM13" s="23" t="e">
        <f>BL13/BK13*100</f>
        <v>#DIV/0!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36454.3</v>
      </c>
      <c r="D14" s="20">
        <f t="shared" si="4"/>
        <v>754</v>
      </c>
      <c r="E14" s="20">
        <f t="shared" si="5"/>
        <v>2.0683431035570563</v>
      </c>
      <c r="F14" s="21">
        <v>4303.5</v>
      </c>
      <c r="G14" s="20">
        <v>226.4</v>
      </c>
      <c r="H14" s="20">
        <f t="shared" si="6"/>
        <v>5.26083420471709</v>
      </c>
      <c r="I14" s="21">
        <v>1120</v>
      </c>
      <c r="J14" s="20">
        <v>64.6</v>
      </c>
      <c r="K14" s="20">
        <f t="shared" si="0"/>
        <v>5.767857142857142</v>
      </c>
      <c r="L14" s="27">
        <v>2</v>
      </c>
      <c r="M14" s="20"/>
      <c r="N14" s="20">
        <f t="shared" si="7"/>
        <v>0</v>
      </c>
      <c r="O14" s="27">
        <v>720</v>
      </c>
      <c r="P14" s="20">
        <v>3.9</v>
      </c>
      <c r="Q14" s="20">
        <f t="shared" si="8"/>
        <v>0.5416666666666667</v>
      </c>
      <c r="R14" s="27">
        <v>1250</v>
      </c>
      <c r="S14" s="20">
        <v>66.5</v>
      </c>
      <c r="T14" s="20">
        <f t="shared" si="21"/>
        <v>5.319999999999999</v>
      </c>
      <c r="U14" s="20"/>
      <c r="V14" s="20"/>
      <c r="W14" s="20" t="e">
        <f t="shared" si="9"/>
        <v>#DIV/0!</v>
      </c>
      <c r="X14" s="27">
        <v>72</v>
      </c>
      <c r="Y14" s="20"/>
      <c r="Z14" s="20">
        <f t="shared" si="10"/>
        <v>0</v>
      </c>
      <c r="AA14" s="27"/>
      <c r="AB14" s="20"/>
      <c r="AC14" s="20" t="e">
        <f t="shared" si="22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32150.8</v>
      </c>
      <c r="AK14" s="20">
        <v>527.6</v>
      </c>
      <c r="AL14" s="20">
        <f t="shared" si="12"/>
        <v>1.6410167087599687</v>
      </c>
      <c r="AM14" s="21">
        <v>6113.6</v>
      </c>
      <c r="AN14" s="20">
        <v>510.4</v>
      </c>
      <c r="AO14" s="20">
        <f t="shared" si="13"/>
        <v>8.348599842973043</v>
      </c>
      <c r="AP14" s="21"/>
      <c r="AQ14" s="20"/>
      <c r="AR14" s="20" t="e">
        <f t="shared" si="14"/>
        <v>#DIV/0!</v>
      </c>
      <c r="AS14" s="23">
        <v>36454.3</v>
      </c>
      <c r="AT14" s="23">
        <v>210.1</v>
      </c>
      <c r="AU14" s="23">
        <f t="shared" si="15"/>
        <v>0.5763380451688827</v>
      </c>
      <c r="AV14" s="25">
        <v>2245.4</v>
      </c>
      <c r="AW14" s="23">
        <v>28.1</v>
      </c>
      <c r="AX14" s="23">
        <f t="shared" si="16"/>
        <v>1.2514474035806538</v>
      </c>
      <c r="AY14" s="24">
        <v>2195.4</v>
      </c>
      <c r="AZ14" s="23">
        <v>28.1</v>
      </c>
      <c r="BA14" s="23">
        <f t="shared" si="1"/>
        <v>1.279948984239774</v>
      </c>
      <c r="BB14" s="23">
        <v>3171.8</v>
      </c>
      <c r="BC14" s="23"/>
      <c r="BD14" s="23">
        <f t="shared" si="17"/>
        <v>0</v>
      </c>
      <c r="BE14" s="24">
        <v>29642.7</v>
      </c>
      <c r="BF14" s="23">
        <v>92.2</v>
      </c>
      <c r="BG14" s="23">
        <f t="shared" si="18"/>
        <v>0.3110377934533629</v>
      </c>
      <c r="BH14" s="24">
        <v>1167.6</v>
      </c>
      <c r="BI14" s="23">
        <v>85</v>
      </c>
      <c r="BJ14" s="23">
        <f t="shared" si="19"/>
        <v>7.2798903734155544</v>
      </c>
      <c r="BK14" s="23"/>
      <c r="BL14" s="23">
        <f t="shared" si="2"/>
        <v>543.9</v>
      </c>
      <c r="BM14" s="23" t="e">
        <f t="shared" si="20"/>
        <v>#DIV/0!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4652</v>
      </c>
      <c r="D15" s="20">
        <f t="shared" si="4"/>
        <v>222.79999999999998</v>
      </c>
      <c r="E15" s="20">
        <f t="shared" si="5"/>
        <v>4.789337919174548</v>
      </c>
      <c r="F15" s="21">
        <v>1647.8</v>
      </c>
      <c r="G15" s="20">
        <v>63.1</v>
      </c>
      <c r="H15" s="20">
        <f t="shared" si="6"/>
        <v>3.829348221871587</v>
      </c>
      <c r="I15" s="21">
        <v>28</v>
      </c>
      <c r="J15" s="20">
        <v>0.6</v>
      </c>
      <c r="K15" s="20">
        <f t="shared" si="0"/>
        <v>2.142857142857143</v>
      </c>
      <c r="L15" s="27">
        <v>4</v>
      </c>
      <c r="M15" s="20"/>
      <c r="N15" s="20">
        <f t="shared" si="7"/>
        <v>0</v>
      </c>
      <c r="O15" s="27">
        <v>90</v>
      </c>
      <c r="P15" s="20">
        <v>0.2</v>
      </c>
      <c r="Q15" s="20">
        <f t="shared" si="8"/>
        <v>0.2222222222222222</v>
      </c>
      <c r="R15" s="27">
        <v>496</v>
      </c>
      <c r="S15" s="20">
        <v>3.9</v>
      </c>
      <c r="T15" s="20">
        <f t="shared" si="21"/>
        <v>0.7862903225806451</v>
      </c>
      <c r="U15" s="20"/>
      <c r="V15" s="20"/>
      <c r="W15" s="20" t="e">
        <f t="shared" si="9"/>
        <v>#DIV/0!</v>
      </c>
      <c r="X15" s="27">
        <v>300</v>
      </c>
      <c r="Y15" s="20"/>
      <c r="Z15" s="20">
        <f t="shared" si="10"/>
        <v>0</v>
      </c>
      <c r="AA15" s="27"/>
      <c r="AB15" s="29"/>
      <c r="AC15" s="20" t="e">
        <f t="shared" si="22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3004.2</v>
      </c>
      <c r="AK15" s="20">
        <v>159.7</v>
      </c>
      <c r="AL15" s="20">
        <f t="shared" si="12"/>
        <v>5.315891085813195</v>
      </c>
      <c r="AM15" s="21">
        <v>1809.6</v>
      </c>
      <c r="AN15" s="20">
        <v>151.1</v>
      </c>
      <c r="AO15" s="20">
        <f t="shared" si="13"/>
        <v>8.349911582670204</v>
      </c>
      <c r="AP15" s="21"/>
      <c r="AQ15" s="20"/>
      <c r="AR15" s="20" t="e">
        <f t="shared" si="14"/>
        <v>#DIV/0!</v>
      </c>
      <c r="AS15" s="23">
        <v>4652</v>
      </c>
      <c r="AT15" s="23">
        <v>154.9</v>
      </c>
      <c r="AU15" s="23">
        <f t="shared" si="15"/>
        <v>3.329750644883921</v>
      </c>
      <c r="AV15" s="25">
        <v>1309.5</v>
      </c>
      <c r="AW15" s="23">
        <v>32.7</v>
      </c>
      <c r="AX15" s="23">
        <f t="shared" si="16"/>
        <v>2.4971363115693013</v>
      </c>
      <c r="AY15" s="24">
        <v>1307.5</v>
      </c>
      <c r="AZ15" s="23">
        <v>32.7</v>
      </c>
      <c r="BA15" s="23">
        <f t="shared" si="1"/>
        <v>2.5009560229445507</v>
      </c>
      <c r="BB15" s="23">
        <v>1817.2</v>
      </c>
      <c r="BC15" s="23"/>
      <c r="BD15" s="23">
        <f t="shared" si="17"/>
        <v>0</v>
      </c>
      <c r="BE15" s="24">
        <v>424</v>
      </c>
      <c r="BF15" s="23">
        <v>14.8</v>
      </c>
      <c r="BG15" s="23">
        <f t="shared" si="18"/>
        <v>3.490566037735849</v>
      </c>
      <c r="BH15" s="24">
        <v>977.9</v>
      </c>
      <c r="BI15" s="23">
        <v>104.6</v>
      </c>
      <c r="BJ15" s="23">
        <f t="shared" si="19"/>
        <v>10.696390223949278</v>
      </c>
      <c r="BK15" s="23"/>
      <c r="BL15" s="23">
        <f t="shared" si="2"/>
        <v>67.89999999999998</v>
      </c>
      <c r="BM15" s="23" t="e">
        <f t="shared" si="20"/>
        <v>#DIV/0!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3198.5</v>
      </c>
      <c r="D16" s="20">
        <f t="shared" si="4"/>
        <v>172.5</v>
      </c>
      <c r="E16" s="20">
        <f t="shared" si="5"/>
        <v>5.393153040487729</v>
      </c>
      <c r="F16" s="21">
        <v>979.1</v>
      </c>
      <c r="G16" s="20">
        <v>40.6</v>
      </c>
      <c r="H16" s="20">
        <f t="shared" si="6"/>
        <v>4.146665304871821</v>
      </c>
      <c r="I16" s="21">
        <v>19.5</v>
      </c>
      <c r="J16" s="20">
        <v>0.1</v>
      </c>
      <c r="K16" s="20">
        <f t="shared" si="0"/>
        <v>0.5128205128205128</v>
      </c>
      <c r="L16" s="27"/>
      <c r="M16" s="20"/>
      <c r="N16" s="20" t="e">
        <f t="shared" si="7"/>
        <v>#DIV/0!</v>
      </c>
      <c r="O16" s="27">
        <v>45</v>
      </c>
      <c r="P16" s="20"/>
      <c r="Q16" s="20">
        <f t="shared" si="8"/>
        <v>0</v>
      </c>
      <c r="R16" s="27">
        <v>339.5</v>
      </c>
      <c r="S16" s="20">
        <v>2.7</v>
      </c>
      <c r="T16" s="20">
        <f t="shared" si="21"/>
        <v>0.7952871870397645</v>
      </c>
      <c r="U16" s="20"/>
      <c r="V16" s="20"/>
      <c r="W16" s="20" t="e">
        <f t="shared" si="9"/>
        <v>#DIV/0!</v>
      </c>
      <c r="X16" s="27">
        <v>43</v>
      </c>
      <c r="Y16" s="20"/>
      <c r="Z16" s="20">
        <f t="shared" si="10"/>
        <v>0</v>
      </c>
      <c r="AA16" s="27">
        <v>40</v>
      </c>
      <c r="AB16" s="20"/>
      <c r="AC16" s="20">
        <f t="shared" si="22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2219.4</v>
      </c>
      <c r="AK16" s="20">
        <v>131.9</v>
      </c>
      <c r="AL16" s="20">
        <f t="shared" si="12"/>
        <v>5.9430476705415884</v>
      </c>
      <c r="AM16" s="21">
        <v>1476.7</v>
      </c>
      <c r="AN16" s="20">
        <v>123.3</v>
      </c>
      <c r="AO16" s="20">
        <f t="shared" si="13"/>
        <v>8.349698652400622</v>
      </c>
      <c r="AP16" s="21"/>
      <c r="AQ16" s="20"/>
      <c r="AR16" s="20" t="e">
        <f t="shared" si="14"/>
        <v>#DIV/0!</v>
      </c>
      <c r="AS16" s="23">
        <v>3198.5</v>
      </c>
      <c r="AT16" s="23">
        <v>73.5</v>
      </c>
      <c r="AU16" s="23">
        <f t="shared" si="15"/>
        <v>2.2979521650773798</v>
      </c>
      <c r="AV16" s="25">
        <v>1212.3</v>
      </c>
      <c r="AW16" s="23">
        <v>24</v>
      </c>
      <c r="AX16" s="23">
        <f t="shared" si="16"/>
        <v>1.979707993071022</v>
      </c>
      <c r="AY16" s="24">
        <v>1210.3</v>
      </c>
      <c r="AZ16" s="23">
        <v>24</v>
      </c>
      <c r="BA16" s="23">
        <f t="shared" si="1"/>
        <v>1.9829794265884493</v>
      </c>
      <c r="BB16" s="23">
        <v>1128.4</v>
      </c>
      <c r="BC16" s="23"/>
      <c r="BD16" s="23">
        <f t="shared" si="17"/>
        <v>0</v>
      </c>
      <c r="BE16" s="24">
        <v>137.7</v>
      </c>
      <c r="BF16" s="23">
        <v>5</v>
      </c>
      <c r="BG16" s="23">
        <f t="shared" si="18"/>
        <v>3.631082062454612</v>
      </c>
      <c r="BH16" s="24">
        <v>596.7</v>
      </c>
      <c r="BI16" s="23">
        <v>42</v>
      </c>
      <c r="BJ16" s="23">
        <f t="shared" si="19"/>
        <v>7.038712921065862</v>
      </c>
      <c r="BK16" s="23"/>
      <c r="BL16" s="23">
        <f t="shared" si="2"/>
        <v>99</v>
      </c>
      <c r="BM16" s="23" t="e">
        <f t="shared" si="20"/>
        <v>#DIV/0!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3560</v>
      </c>
      <c r="D17" s="20">
        <f t="shared" si="4"/>
        <v>183.60000000000002</v>
      </c>
      <c r="E17" s="20">
        <f t="shared" si="5"/>
        <v>5.157303370786518</v>
      </c>
      <c r="F17" s="21">
        <v>1165.3</v>
      </c>
      <c r="G17" s="20">
        <v>51.8</v>
      </c>
      <c r="H17" s="20">
        <f t="shared" si="6"/>
        <v>4.445207242770103</v>
      </c>
      <c r="I17" s="21">
        <v>55</v>
      </c>
      <c r="J17" s="20">
        <v>0.3</v>
      </c>
      <c r="K17" s="20">
        <f t="shared" si="0"/>
        <v>0.5454545454545454</v>
      </c>
      <c r="L17" s="27"/>
      <c r="M17" s="20"/>
      <c r="N17" s="20" t="e">
        <f t="shared" si="7"/>
        <v>#DIV/0!</v>
      </c>
      <c r="O17" s="27">
        <v>130</v>
      </c>
      <c r="P17" s="20">
        <v>1.2</v>
      </c>
      <c r="Q17" s="20">
        <f t="shared" si="8"/>
        <v>0.923076923076923</v>
      </c>
      <c r="R17" s="27">
        <v>355</v>
      </c>
      <c r="S17" s="20">
        <v>4.2</v>
      </c>
      <c r="T17" s="20">
        <f t="shared" si="21"/>
        <v>1.1830985915492958</v>
      </c>
      <c r="U17" s="20"/>
      <c r="V17" s="20"/>
      <c r="W17" s="20" t="e">
        <f t="shared" si="9"/>
        <v>#DIV/0!</v>
      </c>
      <c r="X17" s="27">
        <v>35</v>
      </c>
      <c r="Y17" s="20">
        <v>0.8</v>
      </c>
      <c r="Z17" s="20">
        <f t="shared" si="10"/>
        <v>2.2857142857142856</v>
      </c>
      <c r="AA17" s="27">
        <v>40</v>
      </c>
      <c r="AB17" s="20">
        <v>0.8</v>
      </c>
      <c r="AC17" s="20">
        <f t="shared" si="22"/>
        <v>2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2394.7</v>
      </c>
      <c r="AK17" s="20">
        <v>131.8</v>
      </c>
      <c r="AL17" s="20">
        <f t="shared" si="12"/>
        <v>5.50382093790454</v>
      </c>
      <c r="AM17" s="21">
        <v>1476.4</v>
      </c>
      <c r="AN17" s="20">
        <v>123.2</v>
      </c>
      <c r="AO17" s="20">
        <f t="shared" si="13"/>
        <v>8.344622053643999</v>
      </c>
      <c r="AP17" s="21"/>
      <c r="AQ17" s="20"/>
      <c r="AR17" s="20" t="e">
        <f t="shared" si="14"/>
        <v>#DIV/0!</v>
      </c>
      <c r="AS17" s="23">
        <v>3560</v>
      </c>
      <c r="AT17" s="23">
        <v>88.1</v>
      </c>
      <c r="AU17" s="23">
        <f t="shared" si="15"/>
        <v>2.4747191011235956</v>
      </c>
      <c r="AV17" s="25">
        <v>1153.4</v>
      </c>
      <c r="AW17" s="23">
        <v>17.5</v>
      </c>
      <c r="AX17" s="23">
        <f t="shared" si="16"/>
        <v>1.5172533379573434</v>
      </c>
      <c r="AY17" s="24">
        <v>1151.4</v>
      </c>
      <c r="AZ17" s="23">
        <v>17.5</v>
      </c>
      <c r="BA17" s="23">
        <f t="shared" si="1"/>
        <v>1.519888830988362</v>
      </c>
      <c r="BB17" s="23">
        <v>1361.2</v>
      </c>
      <c r="BC17" s="23"/>
      <c r="BD17" s="23">
        <f t="shared" si="17"/>
        <v>0</v>
      </c>
      <c r="BE17" s="24">
        <v>113</v>
      </c>
      <c r="BF17" s="23">
        <v>10</v>
      </c>
      <c r="BG17" s="23">
        <f t="shared" si="18"/>
        <v>8.849557522123893</v>
      </c>
      <c r="BH17" s="24">
        <v>809</v>
      </c>
      <c r="BI17" s="23">
        <v>58.1</v>
      </c>
      <c r="BJ17" s="23">
        <f t="shared" si="19"/>
        <v>7.1817058096415325</v>
      </c>
      <c r="BK17" s="23"/>
      <c r="BL17" s="23">
        <f t="shared" si="2"/>
        <v>95.50000000000003</v>
      </c>
      <c r="BM17" s="23" t="e">
        <f t="shared" si="20"/>
        <v>#DIV/0!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4632.8</v>
      </c>
      <c r="D18" s="20">
        <f t="shared" si="4"/>
        <v>250.8</v>
      </c>
      <c r="E18" s="20">
        <f t="shared" si="5"/>
        <v>5.413572785356588</v>
      </c>
      <c r="F18" s="21">
        <v>1452.4</v>
      </c>
      <c r="G18" s="20">
        <v>63.2</v>
      </c>
      <c r="H18" s="20">
        <f t="shared" si="6"/>
        <v>4.35141834205453</v>
      </c>
      <c r="I18" s="21">
        <v>42</v>
      </c>
      <c r="J18" s="20">
        <v>0.1</v>
      </c>
      <c r="K18" s="20">
        <f t="shared" si="0"/>
        <v>0.2380952380952381</v>
      </c>
      <c r="L18" s="27">
        <v>6</v>
      </c>
      <c r="M18" s="20"/>
      <c r="N18" s="20">
        <f t="shared" si="7"/>
        <v>0</v>
      </c>
      <c r="O18" s="27">
        <v>117</v>
      </c>
      <c r="P18" s="20">
        <v>1.1</v>
      </c>
      <c r="Q18" s="20">
        <f t="shared" si="8"/>
        <v>0.9401709401709403</v>
      </c>
      <c r="R18" s="27">
        <v>391</v>
      </c>
      <c r="S18" s="20">
        <v>7</v>
      </c>
      <c r="T18" s="20">
        <f t="shared" si="21"/>
        <v>1.7902813299232736</v>
      </c>
      <c r="U18" s="20"/>
      <c r="V18" s="20"/>
      <c r="W18" s="20" t="e">
        <f t="shared" si="9"/>
        <v>#DIV/0!</v>
      </c>
      <c r="X18" s="27">
        <v>250</v>
      </c>
      <c r="Y18" s="20">
        <v>3.3</v>
      </c>
      <c r="Z18" s="20">
        <f t="shared" si="10"/>
        <v>1.32</v>
      </c>
      <c r="AA18" s="27">
        <v>17</v>
      </c>
      <c r="AB18" s="20">
        <v>1.7</v>
      </c>
      <c r="AC18" s="20">
        <f t="shared" si="22"/>
        <v>10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3180.4</v>
      </c>
      <c r="AK18" s="20">
        <v>187.6</v>
      </c>
      <c r="AL18" s="20">
        <f t="shared" si="12"/>
        <v>5.898629103257451</v>
      </c>
      <c r="AM18" s="21">
        <v>2143.9</v>
      </c>
      <c r="AN18" s="20">
        <v>179</v>
      </c>
      <c r="AO18" s="20">
        <f t="shared" si="13"/>
        <v>8.349270021922663</v>
      </c>
      <c r="AP18" s="21"/>
      <c r="AQ18" s="20"/>
      <c r="AR18" s="20" t="e">
        <f t="shared" si="14"/>
        <v>#DIV/0!</v>
      </c>
      <c r="AS18" s="23">
        <v>4632.8</v>
      </c>
      <c r="AT18" s="23">
        <v>84.5</v>
      </c>
      <c r="AU18" s="23">
        <f t="shared" si="15"/>
        <v>1.8239509583836986</v>
      </c>
      <c r="AV18" s="25">
        <v>1342.4</v>
      </c>
      <c r="AW18" s="23">
        <v>19</v>
      </c>
      <c r="AX18" s="23">
        <f t="shared" si="16"/>
        <v>1.4153754469606674</v>
      </c>
      <c r="AY18" s="24">
        <v>1340.4</v>
      </c>
      <c r="AZ18" s="23">
        <v>19</v>
      </c>
      <c r="BA18" s="23">
        <f t="shared" si="1"/>
        <v>1.4174873172187406</v>
      </c>
      <c r="BB18" s="23">
        <v>1557.6</v>
      </c>
      <c r="BC18" s="23"/>
      <c r="BD18" s="23">
        <f t="shared" si="17"/>
        <v>0</v>
      </c>
      <c r="BE18" s="24">
        <v>456.9</v>
      </c>
      <c r="BF18" s="23"/>
      <c r="BG18" s="23">
        <f t="shared" si="18"/>
        <v>0</v>
      </c>
      <c r="BH18" s="24">
        <v>952.6</v>
      </c>
      <c r="BI18" s="23">
        <v>63</v>
      </c>
      <c r="BJ18" s="23">
        <f t="shared" si="19"/>
        <v>6.6134788998530345</v>
      </c>
      <c r="BK18" s="23"/>
      <c r="BL18" s="23">
        <f t="shared" si="2"/>
        <v>166.3</v>
      </c>
      <c r="BM18" s="23" t="e">
        <f t="shared" si="20"/>
        <v>#DIV/0!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1970.3000000000002</v>
      </c>
      <c r="D19" s="20">
        <f t="shared" si="4"/>
        <v>110.80000000000001</v>
      </c>
      <c r="E19" s="20">
        <f t="shared" si="5"/>
        <v>5.623509110287774</v>
      </c>
      <c r="F19" s="21">
        <v>620.4</v>
      </c>
      <c r="G19" s="20">
        <v>28.4</v>
      </c>
      <c r="H19" s="20">
        <f t="shared" si="6"/>
        <v>4.577691811734365</v>
      </c>
      <c r="I19" s="21">
        <v>11</v>
      </c>
      <c r="J19" s="20">
        <v>0.3</v>
      </c>
      <c r="K19" s="20">
        <f t="shared" si="0"/>
        <v>2.727272727272727</v>
      </c>
      <c r="L19" s="27">
        <v>5</v>
      </c>
      <c r="M19" s="20"/>
      <c r="N19" s="20">
        <f t="shared" si="7"/>
        <v>0</v>
      </c>
      <c r="O19" s="27">
        <v>40</v>
      </c>
      <c r="P19" s="20">
        <v>1.2</v>
      </c>
      <c r="Q19" s="20">
        <f t="shared" si="8"/>
        <v>3</v>
      </c>
      <c r="R19" s="27">
        <v>142</v>
      </c>
      <c r="S19" s="20">
        <v>3.8</v>
      </c>
      <c r="T19" s="20">
        <f t="shared" si="21"/>
        <v>2.676056338028169</v>
      </c>
      <c r="U19" s="20"/>
      <c r="V19" s="20"/>
      <c r="W19" s="20" t="e">
        <f t="shared" si="9"/>
        <v>#DIV/0!</v>
      </c>
      <c r="X19" s="27">
        <v>129</v>
      </c>
      <c r="Y19" s="20"/>
      <c r="Z19" s="20">
        <f t="shared" si="10"/>
        <v>0</v>
      </c>
      <c r="AA19" s="27">
        <v>12</v>
      </c>
      <c r="AB19" s="20">
        <v>0.7</v>
      </c>
      <c r="AC19" s="20">
        <f t="shared" si="22"/>
        <v>5.833333333333333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1349.9</v>
      </c>
      <c r="AK19" s="20">
        <v>82.4</v>
      </c>
      <c r="AL19" s="20">
        <f t="shared" si="12"/>
        <v>6.104155863397288</v>
      </c>
      <c r="AM19" s="21">
        <v>884.2</v>
      </c>
      <c r="AN19" s="20">
        <v>73.8</v>
      </c>
      <c r="AO19" s="20">
        <f t="shared" si="13"/>
        <v>8.346527934856367</v>
      </c>
      <c r="AP19" s="21"/>
      <c r="AQ19" s="20"/>
      <c r="AR19" s="20" t="e">
        <f t="shared" si="14"/>
        <v>#DIV/0!</v>
      </c>
      <c r="AS19" s="23">
        <v>1970.3</v>
      </c>
      <c r="AT19" s="23">
        <v>41.7</v>
      </c>
      <c r="AU19" s="23">
        <f t="shared" si="15"/>
        <v>2.1164289702075827</v>
      </c>
      <c r="AV19" s="25">
        <v>891.4</v>
      </c>
      <c r="AW19" s="23">
        <v>22.1</v>
      </c>
      <c r="AX19" s="23">
        <f t="shared" si="16"/>
        <v>2.479246129683644</v>
      </c>
      <c r="AY19" s="24">
        <v>889.4</v>
      </c>
      <c r="AZ19" s="23">
        <v>22.1</v>
      </c>
      <c r="BA19" s="23">
        <f t="shared" si="1"/>
        <v>2.4848212277940185</v>
      </c>
      <c r="BB19" s="23">
        <v>640.7</v>
      </c>
      <c r="BC19" s="23"/>
      <c r="BD19" s="23">
        <f t="shared" si="17"/>
        <v>0</v>
      </c>
      <c r="BE19" s="24">
        <v>75</v>
      </c>
      <c r="BF19" s="23">
        <v>5</v>
      </c>
      <c r="BG19" s="23">
        <f t="shared" si="18"/>
        <v>6.666666666666667</v>
      </c>
      <c r="BH19" s="24">
        <v>239.8</v>
      </c>
      <c r="BI19" s="23">
        <v>12.1</v>
      </c>
      <c r="BJ19" s="23">
        <f t="shared" si="19"/>
        <v>5.045871559633027</v>
      </c>
      <c r="BK19" s="23"/>
      <c r="BL19" s="23">
        <f t="shared" si="2"/>
        <v>69.10000000000001</v>
      </c>
      <c r="BM19" s="23" t="e">
        <f t="shared" si="20"/>
        <v>#DIV/0!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71588.3</v>
      </c>
      <c r="D20" s="20">
        <f t="shared" si="4"/>
        <v>2669.1000000000004</v>
      </c>
      <c r="E20" s="22">
        <f>D20/C20*100</f>
        <v>3.7284025462261297</v>
      </c>
      <c r="F20" s="22">
        <f>SUM(F10:F19)</f>
        <v>15216.399999999998</v>
      </c>
      <c r="G20" s="22">
        <f>SUM(G10:G19)</f>
        <v>684.7</v>
      </c>
      <c r="H20" s="22">
        <f>G20/F20*100</f>
        <v>4.499750269446125</v>
      </c>
      <c r="I20" s="22">
        <f>SUM(I10:I19)</f>
        <v>1556.5</v>
      </c>
      <c r="J20" s="22">
        <f>SUM(J10:J19)</f>
        <v>81.09999999999997</v>
      </c>
      <c r="K20" s="20">
        <f t="shared" si="0"/>
        <v>5.21040796659171</v>
      </c>
      <c r="L20" s="22">
        <f>SUM(L10:L19)</f>
        <v>38.5</v>
      </c>
      <c r="M20" s="22">
        <f>SUM(M10:M19)</f>
        <v>2.8</v>
      </c>
      <c r="N20" s="22">
        <f>M20/L20*100</f>
        <v>7.2727272727272725</v>
      </c>
      <c r="O20" s="22">
        <f>SUM(O10:O19)</f>
        <v>1502</v>
      </c>
      <c r="P20" s="22">
        <f>SUM(P10:P19)</f>
        <v>16.7</v>
      </c>
      <c r="Q20" s="22">
        <f>P20/O20*100</f>
        <v>1.1118508655126498</v>
      </c>
      <c r="R20" s="22">
        <f>SUM(R10:R19)</f>
        <v>4898.5</v>
      </c>
      <c r="S20" s="22">
        <f>SUM(S10:S19)</f>
        <v>112.60000000000001</v>
      </c>
      <c r="T20" s="22">
        <f>S20/R20*100</f>
        <v>2.29866285597632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4.699999999999999</v>
      </c>
      <c r="Z20" s="20">
        <f t="shared" si="10"/>
        <v>0.37539936102236415</v>
      </c>
      <c r="AA20" s="22">
        <f>SUM(AA10:AA19)</f>
        <v>154.3</v>
      </c>
      <c r="AB20" s="22">
        <f>SUM(AB10:AB19)</f>
        <v>7.2</v>
      </c>
      <c r="AC20" s="20">
        <f t="shared" si="22"/>
        <v>4.666234607906675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56371.9</v>
      </c>
      <c r="AK20" s="22">
        <f>SUM(AK10:AK19)</f>
        <v>1984.4</v>
      </c>
      <c r="AL20" s="22">
        <f>AK20/AJ20*100</f>
        <v>3.520193571619903</v>
      </c>
      <c r="AM20" s="22">
        <f>SUM(AM10:AM19)</f>
        <v>22533.000000000004</v>
      </c>
      <c r="AN20" s="22">
        <f>SUM(AN10:AN19)</f>
        <v>1880.9999999999998</v>
      </c>
      <c r="AO20" s="22">
        <f>AN20/AM20*100</f>
        <v>8.347756623618691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71588.3</v>
      </c>
      <c r="AT20" s="26">
        <f>SUM(AT10:AT19)</f>
        <v>1174.3999999999999</v>
      </c>
      <c r="AU20" s="26">
        <f>(AT20/AS20)*100</f>
        <v>1.6404915328342757</v>
      </c>
      <c r="AV20" s="26">
        <f>SUM(AV10:AV19)</f>
        <v>13372.099999999999</v>
      </c>
      <c r="AW20" s="26">
        <f>SUM(AW10:AW19)</f>
        <v>232.9</v>
      </c>
      <c r="AX20" s="26">
        <f>AW20/AV20*100</f>
        <v>1.7416860478159755</v>
      </c>
      <c r="AY20" s="26">
        <f>SUM(AY10:AY19)</f>
        <v>13304.099999999999</v>
      </c>
      <c r="AZ20" s="26">
        <f>SUM(AZ10:AZ19)</f>
        <v>232.9</v>
      </c>
      <c r="BA20" s="26">
        <f t="shared" si="1"/>
        <v>1.7505881645507777</v>
      </c>
      <c r="BB20" s="26">
        <f>SUM(BB10:BB19)</f>
        <v>14642.300000000001</v>
      </c>
      <c r="BC20" s="26">
        <f>SUM(BC10:BC19)</f>
        <v>117.7</v>
      </c>
      <c r="BD20" s="26">
        <f>BC20/BB20*100</f>
        <v>0.8038354630078607</v>
      </c>
      <c r="BE20" s="26">
        <f>SUM(BE10:BE19)</f>
        <v>32990.4</v>
      </c>
      <c r="BF20" s="26">
        <f>SUM(BF10:BF19)</f>
        <v>194.3</v>
      </c>
      <c r="BG20" s="26">
        <f>BF20/BE20*100</f>
        <v>0.5889592123769339</v>
      </c>
      <c r="BH20" s="26">
        <f>SUM(BH10:BH19)</f>
        <v>8283.3</v>
      </c>
      <c r="BI20" s="26">
        <f>SUM(BI10:BI19)</f>
        <v>601.9000000000001</v>
      </c>
      <c r="BJ20" s="26">
        <f>BI20/BH20*100</f>
        <v>7.266427631499525</v>
      </c>
      <c r="BK20" s="22">
        <f>C20-AS20</f>
        <v>0</v>
      </c>
      <c r="BL20" s="26">
        <f>SUM(BL10:BL19)</f>
        <v>1494.7</v>
      </c>
      <c r="BM20" s="26" t="e">
        <f>BL20/BK20*100</f>
        <v>#DIV/0!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#DIV/0!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2020-10-07T10:27:23Z</cp:lastPrinted>
  <dcterms:created xsi:type="dcterms:W3CDTF">2013-04-03T10:22:22Z</dcterms:created>
  <dcterms:modified xsi:type="dcterms:W3CDTF">2021-02-11T10:29:24Z</dcterms:modified>
  <cp:category/>
  <cp:version/>
  <cp:contentType/>
  <cp:contentStatus/>
</cp:coreProperties>
</file>