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<sst xmlns="http://schemas.openxmlformats.org/spreadsheetml/2006/main" count="104" uniqueCount="41">
  <si>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</si>
  <si>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</si>
  <si>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</si>
  <si>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</si>
  <si>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</si>
  <si>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</si>
  <si>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</si>
  <si>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</si>
  <si>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</si>
  <si>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</si>
  <si>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</si>
  <si>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</si>
  <si>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</si>
  <si>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</si>
  <si>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</si>
  <si>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</si>
  <si>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</si>
  <si>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</si>
  <si>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</si>
  <si>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</si>
  <si>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</si>
  <si>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</si>
  <si>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</si>
  <si>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</si>
  <si>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</si>
  <si>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</si>
  <si>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</si>
  <si>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</si>
  <si>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</si>
  <si>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</si>
  <si>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</si>
  <si>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</si>
  <si>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</si>
  <si>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</si>
  <si>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</si>
  <si>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</si>
  <si>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</si>
  <si>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</si>
  <si>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</si>
  <si>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</si>
  <si>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ноября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</si>
</sst>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C1" activePane="topRight" state="frozen"/>
      <selection pane="topLeft" activeCell="A1" sqref="A1"/>
      <selection pane="topRight" activeCell="BI18" sqref="BI18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7782</v>
      </c>
      <c r="D10" s="20">
        <f>G10+AK10</f>
        <v>4769.8</v>
      </c>
      <c r="E10" s="20">
        <f>D10/C10*100</f>
        <v>61.292726805448474</v>
      </c>
      <c r="F10" s="21">
        <v>1528.2</v>
      </c>
      <c r="G10" s="20">
        <v>1021.3</v>
      </c>
      <c r="H10" s="20">
        <f>G10/F10*100</f>
        <v>66.8302578196571</v>
      </c>
      <c r="I10" s="21">
        <v>24</v>
      </c>
      <c r="J10" s="20">
        <v>33.7</v>
      </c>
      <c r="K10" s="20">
        <f aca="true" t="shared" si="0" ref="K10:K20">J10/I10*100</f>
        <v>140.41666666666669</v>
      </c>
      <c r="L10" s="27"/>
      <c r="M10" s="20"/>
      <c r="N10" s="20" t="e">
        <f>M10/L10*100</f>
        <v>#DIV/0!</v>
      </c>
      <c r="O10" s="27">
        <v>105</v>
      </c>
      <c r="P10" s="20">
        <v>33.7</v>
      </c>
      <c r="Q10" s="20">
        <f>P10/O10*100</f>
        <v>32.0952380952381</v>
      </c>
      <c r="R10" s="27">
        <v>398</v>
      </c>
      <c r="S10" s="20">
        <v>192.4</v>
      </c>
      <c r="T10" s="20">
        <f>S10/R10*100</f>
        <v>48.34170854271357</v>
      </c>
      <c r="U10" s="20"/>
      <c r="V10" s="20"/>
      <c r="W10" s="20" t="e">
        <f>V10/U10*100</f>
        <v>#DIV/0!</v>
      </c>
      <c r="X10" s="27">
        <v>250</v>
      </c>
      <c r="Y10" s="20">
        <v>122</v>
      </c>
      <c r="Z10" s="20">
        <f>Y10/X10*100</f>
        <v>48.8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6253.8</v>
      </c>
      <c r="AK10" s="20">
        <v>3748.5</v>
      </c>
      <c r="AL10" s="20">
        <f>AK10/AJ10*100</f>
        <v>59.939556749496305</v>
      </c>
      <c r="AM10" s="21">
        <v>2493.9</v>
      </c>
      <c r="AN10" s="20">
        <v>2078</v>
      </c>
      <c r="AO10" s="20">
        <f>AN10/AM10*100</f>
        <v>83.3233088736517</v>
      </c>
      <c r="AP10" s="21"/>
      <c r="AQ10" s="20"/>
      <c r="AR10" s="20" t="e">
        <f>AQ10/AP10*100</f>
        <v>#DIV/0!</v>
      </c>
      <c r="AS10" s="23">
        <v>8124.1</v>
      </c>
      <c r="AT10" s="23">
        <v>4233</v>
      </c>
      <c r="AU10" s="23">
        <f>AT10/AS10*100</f>
        <v>52.104233084280104</v>
      </c>
      <c r="AV10" s="24">
        <v>1548.5</v>
      </c>
      <c r="AW10" s="23">
        <v>904.4</v>
      </c>
      <c r="AX10" s="23">
        <f>AW10/AV10*100</f>
        <v>58.40490797546012</v>
      </c>
      <c r="AY10" s="24">
        <v>1546.5</v>
      </c>
      <c r="AZ10" s="23">
        <v>904.4</v>
      </c>
      <c r="BA10" s="23">
        <f aca="true" t="shared" si="1" ref="BA10:BA20">AZ10/AY10*100</f>
        <v>58.48043970255416</v>
      </c>
      <c r="BB10" s="23">
        <v>2190.2</v>
      </c>
      <c r="BC10" s="23">
        <v>635.2</v>
      </c>
      <c r="BD10" s="23">
        <f>BC10/BB10*100</f>
        <v>29.001917633092873</v>
      </c>
      <c r="BE10" s="24">
        <v>3004.6</v>
      </c>
      <c r="BF10" s="23">
        <v>1660.1</v>
      </c>
      <c r="BG10" s="23">
        <f>BF10/BE10*100</f>
        <v>55.25194701457765</v>
      </c>
      <c r="BH10" s="24">
        <v>1257.2</v>
      </c>
      <c r="BI10" s="23">
        <v>958.6</v>
      </c>
      <c r="BJ10" s="23">
        <f>BI10/BH10*100</f>
        <v>76.24880687241489</v>
      </c>
      <c r="BK10" s="23">
        <f>AS10-C10</f>
        <v>342.10000000000036</v>
      </c>
      <c r="BL10" s="23">
        <f aca="true" t="shared" si="2" ref="BL10:BL19">D10-AT10</f>
        <v>536.8000000000002</v>
      </c>
      <c r="BM10" s="23">
        <f>BL10/BK10*100</f>
        <v>156.91318327974264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16543.8</v>
      </c>
      <c r="D11" s="20">
        <f aca="true" t="shared" si="4" ref="D11:D20">G11+AK11</f>
        <v>12361.8</v>
      </c>
      <c r="E11" s="20">
        <f aca="true" t="shared" si="5" ref="E11:E19">D11/C11*100</f>
        <v>74.72164798897471</v>
      </c>
      <c r="F11" s="21">
        <v>3045.8</v>
      </c>
      <c r="G11" s="20">
        <v>2896.8</v>
      </c>
      <c r="H11" s="20">
        <f aca="true" t="shared" si="6" ref="H11:H19">G11/F11*100</f>
        <v>95.10801759800381</v>
      </c>
      <c r="I11" s="21">
        <v>180</v>
      </c>
      <c r="J11" s="20">
        <v>148.6</v>
      </c>
      <c r="K11" s="20">
        <f t="shared" si="0"/>
        <v>82.55555555555554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93.7</v>
      </c>
      <c r="Q11" s="20">
        <f aca="true" t="shared" si="8" ref="Q11:Q19">P11/O11*100</f>
        <v>69.4074074074074</v>
      </c>
      <c r="R11" s="27">
        <v>642</v>
      </c>
      <c r="S11" s="20">
        <v>292</v>
      </c>
      <c r="T11" s="20">
        <f>S11/R11*100</f>
        <v>45.482866043613704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40.5</v>
      </c>
      <c r="AC11" s="20">
        <f>AB11/AA11*100</f>
        <v>101.25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13498</v>
      </c>
      <c r="AK11" s="20">
        <v>9465</v>
      </c>
      <c r="AL11" s="20">
        <f aca="true" t="shared" si="12" ref="AL11:AL19">AK11/AJ11*100</f>
        <v>70.12149948140464</v>
      </c>
      <c r="AM11" s="21">
        <v>3027.7</v>
      </c>
      <c r="AN11" s="20">
        <v>2522.8</v>
      </c>
      <c r="AO11" s="20">
        <f aca="true" t="shared" si="13" ref="AO11:AO19">AN11/AM11*100</f>
        <v>83.32397529477824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16565.7</v>
      </c>
      <c r="AT11" s="23">
        <v>11154.4</v>
      </c>
      <c r="AU11" s="23">
        <f aca="true" t="shared" si="15" ref="AU11:AU19">AT11/AS11*100</f>
        <v>67.33431125759853</v>
      </c>
      <c r="AV11" s="25">
        <v>1590</v>
      </c>
      <c r="AW11" s="23">
        <v>1142.9</v>
      </c>
      <c r="AX11" s="23">
        <f aca="true" t="shared" si="16" ref="AX11:AX19">AW11/AV11*100</f>
        <v>71.8805031446541</v>
      </c>
      <c r="AY11" s="24">
        <v>1588</v>
      </c>
      <c r="AZ11" s="23">
        <v>1142.9</v>
      </c>
      <c r="BA11" s="23">
        <f t="shared" si="1"/>
        <v>71.97103274559194</v>
      </c>
      <c r="BB11" s="23">
        <v>6638.2</v>
      </c>
      <c r="BC11" s="23">
        <v>4468</v>
      </c>
      <c r="BD11" s="23">
        <f aca="true" t="shared" si="17" ref="BD11:BD19">BC11/BB11*100</f>
        <v>67.30740260914104</v>
      </c>
      <c r="BE11" s="24">
        <v>5696.9</v>
      </c>
      <c r="BF11" s="23">
        <v>3381.1</v>
      </c>
      <c r="BG11" s="23">
        <f aca="true" t="shared" si="18" ref="BG11:BG19">BF11/BE11*100</f>
        <v>59.349821832926686</v>
      </c>
      <c r="BH11" s="24">
        <v>1846.8</v>
      </c>
      <c r="BI11" s="23">
        <v>1532.2</v>
      </c>
      <c r="BJ11" s="23">
        <f aca="true" t="shared" si="19" ref="BJ11:BJ19">BI11/BH11*100</f>
        <v>82.96512887156162</v>
      </c>
      <c r="BK11" s="23">
        <f aca="true" t="shared" si="20" ref="BK11:BK19">AS11-C11</f>
        <v>21.900000000001455</v>
      </c>
      <c r="BL11" s="23">
        <f t="shared" si="2"/>
        <v>1207.3999999999996</v>
      </c>
      <c r="BM11" s="23">
        <f aca="true" t="shared" si="21" ref="BM11:BM19">BL11/BK11*100</f>
        <v>5513.242009132052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30145.7</v>
      </c>
      <c r="D12" s="20">
        <f t="shared" si="4"/>
        <v>6553</v>
      </c>
      <c r="E12" s="20">
        <f t="shared" si="5"/>
        <v>21.737760277585195</v>
      </c>
      <c r="F12" s="21">
        <v>1178.3</v>
      </c>
      <c r="G12" s="20">
        <v>871.8</v>
      </c>
      <c r="H12" s="20">
        <f t="shared" si="6"/>
        <v>73.98794873970975</v>
      </c>
      <c r="I12" s="21">
        <v>43</v>
      </c>
      <c r="J12" s="20">
        <v>41.5</v>
      </c>
      <c r="K12" s="20">
        <f t="shared" si="0"/>
        <v>96.51162790697676</v>
      </c>
      <c r="L12" s="27"/>
      <c r="M12" s="20"/>
      <c r="N12" s="20" t="e">
        <f t="shared" si="7"/>
        <v>#DIV/0!</v>
      </c>
      <c r="O12" s="27">
        <v>62</v>
      </c>
      <c r="P12" s="20">
        <v>31.5</v>
      </c>
      <c r="Q12" s="20">
        <f t="shared" si="8"/>
        <v>50.806451612903224</v>
      </c>
      <c r="R12" s="28">
        <v>430</v>
      </c>
      <c r="S12" s="20">
        <v>179.6</v>
      </c>
      <c r="T12" s="20">
        <f aca="true" t="shared" si="22" ref="T12:T19">S12/R12*100</f>
        <v>41.76744186046511</v>
      </c>
      <c r="U12" s="20"/>
      <c r="V12" s="20"/>
      <c r="W12" s="20" t="e">
        <f t="shared" si="9"/>
        <v>#DIV/0!</v>
      </c>
      <c r="X12" s="27">
        <v>40</v>
      </c>
      <c r="Y12" s="20">
        <v>73.2</v>
      </c>
      <c r="Z12" s="20">
        <f t="shared" si="10"/>
        <v>183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28967.4</v>
      </c>
      <c r="AK12" s="20">
        <v>5681.2</v>
      </c>
      <c r="AL12" s="20">
        <f t="shared" si="12"/>
        <v>19.61239186119569</v>
      </c>
      <c r="AM12" s="21">
        <v>1461.9</v>
      </c>
      <c r="AN12" s="20">
        <v>1218.1</v>
      </c>
      <c r="AO12" s="20">
        <f t="shared" si="13"/>
        <v>83.3230727135919</v>
      </c>
      <c r="AP12" s="21">
        <v>485.9</v>
      </c>
      <c r="AQ12" s="20">
        <v>485.9</v>
      </c>
      <c r="AR12" s="20">
        <f t="shared" si="14"/>
        <v>100</v>
      </c>
      <c r="AS12" s="23">
        <v>30279.4</v>
      </c>
      <c r="AT12" s="23">
        <v>6491.8</v>
      </c>
      <c r="AU12" s="23">
        <f t="shared" si="15"/>
        <v>21.439658645812003</v>
      </c>
      <c r="AV12" s="25">
        <v>1232.6</v>
      </c>
      <c r="AW12" s="23">
        <v>875.4</v>
      </c>
      <c r="AX12" s="23">
        <f t="shared" si="16"/>
        <v>71.02060684731462</v>
      </c>
      <c r="AY12" s="24">
        <v>1230.7</v>
      </c>
      <c r="AZ12" s="23">
        <v>875.4</v>
      </c>
      <c r="BA12" s="23">
        <f t="shared" si="1"/>
        <v>71.13025107662305</v>
      </c>
      <c r="BB12" s="23">
        <v>4143</v>
      </c>
      <c r="BC12" s="23">
        <v>3958.7</v>
      </c>
      <c r="BD12" s="23">
        <f t="shared" si="17"/>
        <v>95.55153270576876</v>
      </c>
      <c r="BE12" s="24">
        <v>23697.9</v>
      </c>
      <c r="BF12" s="23">
        <v>634.4</v>
      </c>
      <c r="BG12" s="23">
        <f t="shared" si="18"/>
        <v>2.6770304541752643</v>
      </c>
      <c r="BH12" s="24">
        <v>1082.2</v>
      </c>
      <c r="BI12" s="23">
        <v>945.9</v>
      </c>
      <c r="BJ12" s="23">
        <f t="shared" si="19"/>
        <v>87.40528552947698</v>
      </c>
      <c r="BK12" s="23">
        <f t="shared" si="20"/>
        <v>133.70000000000073</v>
      </c>
      <c r="BL12" s="23">
        <f t="shared" si="2"/>
        <v>61.19999999999982</v>
      </c>
      <c r="BM12" s="23">
        <f t="shared" si="21"/>
        <v>45.774121166790934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13998.4</v>
      </c>
      <c r="D13" s="20">
        <f t="shared" si="4"/>
        <v>9397.4</v>
      </c>
      <c r="E13" s="20">
        <f t="shared" si="5"/>
        <v>67.13195793805006</v>
      </c>
      <c r="F13" s="21">
        <v>2391.6</v>
      </c>
      <c r="G13" s="20">
        <v>1406.1</v>
      </c>
      <c r="H13" s="20">
        <f t="shared" si="6"/>
        <v>58.79327646763672</v>
      </c>
      <c r="I13" s="21">
        <v>34</v>
      </c>
      <c r="J13" s="20">
        <v>33.9</v>
      </c>
      <c r="K13" s="20">
        <f t="shared" si="0"/>
        <v>99.70588235294117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8</v>
      </c>
      <c r="Q13" s="20">
        <f t="shared" si="8"/>
        <v>13.793103448275861</v>
      </c>
      <c r="R13" s="27">
        <v>455</v>
      </c>
      <c r="S13" s="20">
        <v>151.2</v>
      </c>
      <c r="T13" s="20">
        <f t="shared" si="22"/>
        <v>33.23076923076923</v>
      </c>
      <c r="U13" s="20"/>
      <c r="V13" s="20"/>
      <c r="W13" s="20" t="e">
        <f t="shared" si="9"/>
        <v>#DIV/0!</v>
      </c>
      <c r="X13" s="27">
        <v>38</v>
      </c>
      <c r="Y13" s="20">
        <v>20.2</v>
      </c>
      <c r="Z13" s="20">
        <f t="shared" si="10"/>
        <v>53.1578947368421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11606.8</v>
      </c>
      <c r="AK13" s="20">
        <v>7991.3</v>
      </c>
      <c r="AL13" s="20">
        <f t="shared" si="12"/>
        <v>68.85015680463177</v>
      </c>
      <c r="AM13" s="21">
        <v>1645.1</v>
      </c>
      <c r="AN13" s="20">
        <v>1370.8</v>
      </c>
      <c r="AO13" s="20">
        <f t="shared" si="13"/>
        <v>83.32624156586226</v>
      </c>
      <c r="AP13" s="21"/>
      <c r="AQ13" s="20"/>
      <c r="AR13" s="20" t="e">
        <f t="shared" si="14"/>
        <v>#DIV/0!</v>
      </c>
      <c r="AS13" s="23">
        <v>14349.4</v>
      </c>
      <c r="AT13" s="23">
        <v>9195.3</v>
      </c>
      <c r="AU13" s="23">
        <f t="shared" si="15"/>
        <v>64.08142500731738</v>
      </c>
      <c r="AV13" s="25">
        <v>1160.9</v>
      </c>
      <c r="AW13" s="23">
        <v>766.3</v>
      </c>
      <c r="AX13" s="23">
        <f t="shared" si="16"/>
        <v>66.00913084675682</v>
      </c>
      <c r="AY13" s="24">
        <v>1158.8</v>
      </c>
      <c r="AZ13" s="23">
        <v>766.3</v>
      </c>
      <c r="BA13" s="23">
        <f t="shared" si="1"/>
        <v>66.12875388332758</v>
      </c>
      <c r="BB13" s="23">
        <v>7012.5</v>
      </c>
      <c r="BC13" s="23">
        <v>5924.5</v>
      </c>
      <c r="BD13" s="23">
        <f t="shared" si="17"/>
        <v>84.48484848484848</v>
      </c>
      <c r="BE13" s="24">
        <v>5258.2</v>
      </c>
      <c r="BF13" s="23">
        <v>1882.2</v>
      </c>
      <c r="BG13" s="23">
        <f t="shared" si="18"/>
        <v>35.79551937925526</v>
      </c>
      <c r="BH13" s="24">
        <v>814.2</v>
      </c>
      <c r="BI13" s="23">
        <v>545.9</v>
      </c>
      <c r="BJ13" s="23">
        <f t="shared" si="19"/>
        <v>67.04740849914025</v>
      </c>
      <c r="BK13" s="23">
        <f t="shared" si="20"/>
        <v>351</v>
      </c>
      <c r="BL13" s="23">
        <f t="shared" si="2"/>
        <v>202.10000000000036</v>
      </c>
      <c r="BM13" s="23">
        <f>BL13/BK13*100</f>
        <v>57.578347578347675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68878.5</v>
      </c>
      <c r="D14" s="20">
        <f t="shared" si="4"/>
        <v>29018.4</v>
      </c>
      <c r="E14" s="20">
        <f t="shared" si="5"/>
        <v>42.12983732224134</v>
      </c>
      <c r="F14" s="21">
        <v>5532.2</v>
      </c>
      <c r="G14" s="20">
        <v>4511</v>
      </c>
      <c r="H14" s="20">
        <f t="shared" si="6"/>
        <v>81.54079751274358</v>
      </c>
      <c r="I14" s="21">
        <v>1120</v>
      </c>
      <c r="J14" s="20">
        <v>1109.9</v>
      </c>
      <c r="K14" s="20">
        <f t="shared" si="0"/>
        <v>99.09821428571429</v>
      </c>
      <c r="L14" s="27">
        <v>2</v>
      </c>
      <c r="M14" s="20">
        <v>1.4</v>
      </c>
      <c r="N14" s="20">
        <f t="shared" si="7"/>
        <v>70</v>
      </c>
      <c r="O14" s="27">
        <v>720</v>
      </c>
      <c r="P14" s="20">
        <v>266.8</v>
      </c>
      <c r="Q14" s="20">
        <f t="shared" si="8"/>
        <v>37.05555555555556</v>
      </c>
      <c r="R14" s="27">
        <v>1250</v>
      </c>
      <c r="S14" s="20">
        <v>738</v>
      </c>
      <c r="T14" s="20">
        <f t="shared" si="22"/>
        <v>59.040000000000006</v>
      </c>
      <c r="U14" s="20"/>
      <c r="V14" s="20"/>
      <c r="W14" s="20" t="e">
        <f t="shared" si="9"/>
        <v>#DIV/0!</v>
      </c>
      <c r="X14" s="27">
        <v>72</v>
      </c>
      <c r="Y14" s="20">
        <v>93.5</v>
      </c>
      <c r="Z14" s="20">
        <f t="shared" si="10"/>
        <v>129.86111111111111</v>
      </c>
      <c r="AA14" s="27"/>
      <c r="AB14" s="20">
        <v>9</v>
      </c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63346.3</v>
      </c>
      <c r="AK14" s="20">
        <v>24507.4</v>
      </c>
      <c r="AL14" s="20">
        <f t="shared" si="12"/>
        <v>38.6879738832418</v>
      </c>
      <c r="AM14" s="21">
        <v>6113.6</v>
      </c>
      <c r="AN14" s="20">
        <v>5094.2</v>
      </c>
      <c r="AO14" s="20">
        <f t="shared" si="13"/>
        <v>83.32570007851346</v>
      </c>
      <c r="AP14" s="21"/>
      <c r="AQ14" s="20"/>
      <c r="AR14" s="20" t="e">
        <f t="shared" si="14"/>
        <v>#DIV/0!</v>
      </c>
      <c r="AS14" s="23">
        <v>70411.2</v>
      </c>
      <c r="AT14" s="23">
        <v>28966.8</v>
      </c>
      <c r="AU14" s="23">
        <f t="shared" si="15"/>
        <v>41.13947781034835</v>
      </c>
      <c r="AV14" s="25">
        <v>2458.6</v>
      </c>
      <c r="AW14" s="23">
        <v>1742.7</v>
      </c>
      <c r="AX14" s="23">
        <f t="shared" si="16"/>
        <v>70.88180265191572</v>
      </c>
      <c r="AY14" s="24">
        <v>2353.2</v>
      </c>
      <c r="AZ14" s="23">
        <v>1637.3</v>
      </c>
      <c r="BA14" s="23">
        <f t="shared" si="1"/>
        <v>69.57759646438892</v>
      </c>
      <c r="BB14" s="23">
        <v>8700.9</v>
      </c>
      <c r="BC14" s="23">
        <v>7144.3</v>
      </c>
      <c r="BD14" s="23">
        <f t="shared" si="17"/>
        <v>82.10989667735522</v>
      </c>
      <c r="BE14" s="24">
        <v>57826.7</v>
      </c>
      <c r="BF14" s="23">
        <v>18934.7</v>
      </c>
      <c r="BG14" s="23">
        <f t="shared" si="18"/>
        <v>32.743870910842226</v>
      </c>
      <c r="BH14" s="24">
        <v>1198.1</v>
      </c>
      <c r="BI14" s="23">
        <v>970.2</v>
      </c>
      <c r="BJ14" s="23">
        <f t="shared" si="19"/>
        <v>80.9782155078875</v>
      </c>
      <c r="BK14" s="23">
        <f t="shared" si="20"/>
        <v>1532.699999999997</v>
      </c>
      <c r="BL14" s="23">
        <f t="shared" si="2"/>
        <v>51.60000000000218</v>
      </c>
      <c r="BM14" s="23">
        <f t="shared" si="21"/>
        <v>3.3666079467607677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7104.7</v>
      </c>
      <c r="D15" s="20">
        <f t="shared" si="4"/>
        <v>5820.5</v>
      </c>
      <c r="E15" s="20">
        <f t="shared" si="5"/>
        <v>81.92464143454333</v>
      </c>
      <c r="F15" s="21">
        <v>1748.3</v>
      </c>
      <c r="G15" s="20">
        <v>1002.4</v>
      </c>
      <c r="H15" s="20">
        <f t="shared" si="6"/>
        <v>57.33569753474804</v>
      </c>
      <c r="I15" s="21">
        <v>28</v>
      </c>
      <c r="J15" s="20">
        <v>26.7</v>
      </c>
      <c r="K15" s="20">
        <f t="shared" si="0"/>
        <v>95.35714285714285</v>
      </c>
      <c r="L15" s="27">
        <v>4</v>
      </c>
      <c r="M15" s="20">
        <v>17.9</v>
      </c>
      <c r="N15" s="20">
        <f t="shared" si="7"/>
        <v>447.49999999999994</v>
      </c>
      <c r="O15" s="27">
        <v>90</v>
      </c>
      <c r="P15" s="20">
        <v>14.5</v>
      </c>
      <c r="Q15" s="20">
        <f t="shared" si="8"/>
        <v>16.11111111111111</v>
      </c>
      <c r="R15" s="27">
        <v>496</v>
      </c>
      <c r="S15" s="20">
        <v>176.6</v>
      </c>
      <c r="T15" s="20">
        <f t="shared" si="22"/>
        <v>35.604838709677416</v>
      </c>
      <c r="U15" s="20"/>
      <c r="V15" s="20"/>
      <c r="W15" s="20" t="e">
        <f t="shared" si="9"/>
        <v>#DIV/0!</v>
      </c>
      <c r="X15" s="27">
        <v>300</v>
      </c>
      <c r="Y15" s="20">
        <v>83.7</v>
      </c>
      <c r="Z15" s="20">
        <f t="shared" si="10"/>
        <v>27.900000000000002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5356.4</v>
      </c>
      <c r="AK15" s="20">
        <v>4818.1</v>
      </c>
      <c r="AL15" s="20">
        <f t="shared" si="12"/>
        <v>89.95033978044957</v>
      </c>
      <c r="AM15" s="21">
        <v>1809.6</v>
      </c>
      <c r="AN15" s="20">
        <v>1507.9</v>
      </c>
      <c r="AO15" s="20">
        <f t="shared" si="13"/>
        <v>83.32780725022106</v>
      </c>
      <c r="AP15" s="21"/>
      <c r="AQ15" s="20"/>
      <c r="AR15" s="20" t="e">
        <f t="shared" si="14"/>
        <v>#DIV/0!</v>
      </c>
      <c r="AS15" s="23">
        <v>7554.4</v>
      </c>
      <c r="AT15" s="23">
        <v>5833.2</v>
      </c>
      <c r="AU15" s="23">
        <f t="shared" si="15"/>
        <v>77.21592714179816</v>
      </c>
      <c r="AV15" s="25">
        <v>1420.2</v>
      </c>
      <c r="AW15" s="23">
        <v>1001.2</v>
      </c>
      <c r="AX15" s="23">
        <f t="shared" si="16"/>
        <v>70.49711308266441</v>
      </c>
      <c r="AY15" s="24">
        <v>1418.2</v>
      </c>
      <c r="AZ15" s="23">
        <v>1001.2</v>
      </c>
      <c r="BA15" s="23">
        <f t="shared" si="1"/>
        <v>70.59653081370752</v>
      </c>
      <c r="BB15" s="23">
        <v>3771.4</v>
      </c>
      <c r="BC15" s="23">
        <v>2873</v>
      </c>
      <c r="BD15" s="23">
        <f t="shared" si="17"/>
        <v>76.17860741369252</v>
      </c>
      <c r="BE15" s="24">
        <v>1278.3</v>
      </c>
      <c r="BF15" s="23">
        <v>1102.5</v>
      </c>
      <c r="BG15" s="23">
        <f t="shared" si="18"/>
        <v>86.24735977470078</v>
      </c>
      <c r="BH15" s="24">
        <v>980.8</v>
      </c>
      <c r="BI15" s="23">
        <v>781.1</v>
      </c>
      <c r="BJ15" s="23">
        <f t="shared" si="19"/>
        <v>79.63907014681892</v>
      </c>
      <c r="BK15" s="23">
        <f t="shared" si="20"/>
        <v>449.6999999999998</v>
      </c>
      <c r="BL15" s="23">
        <f t="shared" si="2"/>
        <v>-12.699999999999818</v>
      </c>
      <c r="BM15" s="23">
        <f t="shared" si="21"/>
        <v>-2.8241049588614238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10276.8</v>
      </c>
      <c r="D16" s="20">
        <f t="shared" si="4"/>
        <v>8237.6</v>
      </c>
      <c r="E16" s="20">
        <f t="shared" si="5"/>
        <v>80.15724739218435</v>
      </c>
      <c r="F16" s="21">
        <v>1471.9</v>
      </c>
      <c r="G16" s="20">
        <v>1133</v>
      </c>
      <c r="H16" s="20">
        <f t="shared" si="6"/>
        <v>76.97533799850534</v>
      </c>
      <c r="I16" s="21">
        <v>19.5</v>
      </c>
      <c r="J16" s="20">
        <v>17.1</v>
      </c>
      <c r="K16" s="20">
        <f t="shared" si="0"/>
        <v>87.69230769230771</v>
      </c>
      <c r="L16" s="27"/>
      <c r="M16" s="20"/>
      <c r="N16" s="20" t="e">
        <f t="shared" si="7"/>
        <v>#DIV/0!</v>
      </c>
      <c r="O16" s="27">
        <v>45</v>
      </c>
      <c r="P16" s="20">
        <v>19.1</v>
      </c>
      <c r="Q16" s="20">
        <f t="shared" si="8"/>
        <v>42.44444444444444</v>
      </c>
      <c r="R16" s="27">
        <v>339.5</v>
      </c>
      <c r="S16" s="20">
        <v>146.3</v>
      </c>
      <c r="T16" s="20">
        <f t="shared" si="22"/>
        <v>43.09278350515464</v>
      </c>
      <c r="U16" s="20"/>
      <c r="V16" s="20"/>
      <c r="W16" s="20" t="e">
        <f t="shared" si="9"/>
        <v>#DIV/0!</v>
      </c>
      <c r="X16" s="27">
        <v>43</v>
      </c>
      <c r="Y16" s="20">
        <v>40.4</v>
      </c>
      <c r="Z16" s="20">
        <f t="shared" si="10"/>
        <v>93.95348837209302</v>
      </c>
      <c r="AA16" s="27">
        <v>40</v>
      </c>
      <c r="AB16" s="20">
        <v>5.4</v>
      </c>
      <c r="AC16" s="20">
        <f t="shared" si="23"/>
        <v>13.5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8804.9</v>
      </c>
      <c r="AK16" s="20">
        <v>7104.6</v>
      </c>
      <c r="AL16" s="20">
        <f t="shared" si="12"/>
        <v>80.68916171677135</v>
      </c>
      <c r="AM16" s="21">
        <v>1476.7</v>
      </c>
      <c r="AN16" s="20">
        <v>1230.5</v>
      </c>
      <c r="AO16" s="20">
        <f t="shared" si="13"/>
        <v>83.32769011986186</v>
      </c>
      <c r="AP16" s="21"/>
      <c r="AQ16" s="20"/>
      <c r="AR16" s="20" t="e">
        <f t="shared" si="14"/>
        <v>#DIV/0!</v>
      </c>
      <c r="AS16" s="23">
        <v>11324.6</v>
      </c>
      <c r="AT16" s="23">
        <v>8956.2</v>
      </c>
      <c r="AU16" s="23">
        <f t="shared" si="15"/>
        <v>79.0862370414849</v>
      </c>
      <c r="AV16" s="25">
        <v>1314.7</v>
      </c>
      <c r="AW16" s="23">
        <v>976.4</v>
      </c>
      <c r="AX16" s="23">
        <f t="shared" si="16"/>
        <v>74.2678938160797</v>
      </c>
      <c r="AY16" s="24">
        <v>1312.7</v>
      </c>
      <c r="AZ16" s="23">
        <v>976.4</v>
      </c>
      <c r="BA16" s="23">
        <f t="shared" si="1"/>
        <v>74.38104669764607</v>
      </c>
      <c r="BB16" s="23">
        <v>3268.4</v>
      </c>
      <c r="BC16" s="23">
        <v>3018.3</v>
      </c>
      <c r="BD16" s="23">
        <f t="shared" si="17"/>
        <v>92.3479378289071</v>
      </c>
      <c r="BE16" s="24">
        <v>5846</v>
      </c>
      <c r="BF16" s="23">
        <v>4188.4</v>
      </c>
      <c r="BG16" s="23">
        <f t="shared" si="18"/>
        <v>71.64556962025316</v>
      </c>
      <c r="BH16" s="24">
        <v>771.7</v>
      </c>
      <c r="BI16" s="23">
        <v>678.9</v>
      </c>
      <c r="BJ16" s="23">
        <f t="shared" si="19"/>
        <v>87.97460152909161</v>
      </c>
      <c r="BK16" s="23">
        <f t="shared" si="20"/>
        <v>1047.800000000001</v>
      </c>
      <c r="BL16" s="23">
        <f t="shared" si="2"/>
        <v>-718.6000000000004</v>
      </c>
      <c r="BM16" s="23">
        <f t="shared" si="21"/>
        <v>-68.58179041801867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5803.799999999999</v>
      </c>
      <c r="D17" s="20">
        <f t="shared" si="4"/>
        <v>4669.5</v>
      </c>
      <c r="E17" s="20">
        <f t="shared" si="5"/>
        <v>80.45590819807713</v>
      </c>
      <c r="F17" s="21">
        <v>1527.4</v>
      </c>
      <c r="G17" s="20">
        <v>1173.1</v>
      </c>
      <c r="H17" s="20">
        <f t="shared" si="6"/>
        <v>76.80371873772422</v>
      </c>
      <c r="I17" s="21">
        <v>55</v>
      </c>
      <c r="J17" s="20">
        <v>51.6</v>
      </c>
      <c r="K17" s="20">
        <f t="shared" si="0"/>
        <v>93.81818181818183</v>
      </c>
      <c r="L17" s="27"/>
      <c r="M17" s="20"/>
      <c r="N17" s="20" t="e">
        <f t="shared" si="7"/>
        <v>#DIV/0!</v>
      </c>
      <c r="O17" s="27">
        <v>130</v>
      </c>
      <c r="P17" s="20">
        <v>6.7</v>
      </c>
      <c r="Q17" s="20">
        <f t="shared" si="8"/>
        <v>5.153846153846154</v>
      </c>
      <c r="R17" s="27">
        <v>355</v>
      </c>
      <c r="S17" s="20">
        <v>136.8</v>
      </c>
      <c r="T17" s="20">
        <f t="shared" si="22"/>
        <v>38.53521126760563</v>
      </c>
      <c r="U17" s="20"/>
      <c r="V17" s="20"/>
      <c r="W17" s="20" t="e">
        <f t="shared" si="9"/>
        <v>#DIV/0!</v>
      </c>
      <c r="X17" s="27">
        <v>35</v>
      </c>
      <c r="Y17" s="20">
        <v>141.5</v>
      </c>
      <c r="Z17" s="20">
        <f t="shared" si="10"/>
        <v>404.2857142857143</v>
      </c>
      <c r="AA17" s="27">
        <v>40</v>
      </c>
      <c r="AB17" s="20">
        <v>18.1</v>
      </c>
      <c r="AC17" s="20">
        <f t="shared" si="23"/>
        <v>45.25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4276.4</v>
      </c>
      <c r="AK17" s="20">
        <v>3496.4</v>
      </c>
      <c r="AL17" s="20">
        <f t="shared" si="12"/>
        <v>81.76035918061922</v>
      </c>
      <c r="AM17" s="21">
        <v>1476.4</v>
      </c>
      <c r="AN17" s="20">
        <v>1230.2</v>
      </c>
      <c r="AO17" s="20">
        <f t="shared" si="13"/>
        <v>83.3243023570848</v>
      </c>
      <c r="AP17" s="21">
        <v>23.4</v>
      </c>
      <c r="AQ17" s="20">
        <v>23.4</v>
      </c>
      <c r="AR17" s="20">
        <f t="shared" si="14"/>
        <v>100</v>
      </c>
      <c r="AS17" s="23">
        <v>6031.5</v>
      </c>
      <c r="AT17" s="23">
        <v>4036.4</v>
      </c>
      <c r="AU17" s="23">
        <f t="shared" si="15"/>
        <v>66.92199287076184</v>
      </c>
      <c r="AV17" s="25">
        <v>1202.7</v>
      </c>
      <c r="AW17" s="23">
        <v>686.1</v>
      </c>
      <c r="AX17" s="23">
        <f t="shared" si="16"/>
        <v>57.046645048640556</v>
      </c>
      <c r="AY17" s="24">
        <v>1177.3</v>
      </c>
      <c r="AZ17" s="23">
        <v>662.7</v>
      </c>
      <c r="BA17" s="23">
        <f t="shared" si="1"/>
        <v>56.28981567994564</v>
      </c>
      <c r="BB17" s="23">
        <v>1493.1</v>
      </c>
      <c r="BC17" s="23">
        <v>700.8</v>
      </c>
      <c r="BD17" s="23">
        <f t="shared" si="17"/>
        <v>46.93590516375327</v>
      </c>
      <c r="BE17" s="24">
        <v>1933</v>
      </c>
      <c r="BF17" s="23">
        <v>1933</v>
      </c>
      <c r="BG17" s="23">
        <f t="shared" si="18"/>
        <v>100</v>
      </c>
      <c r="BH17" s="24">
        <v>809</v>
      </c>
      <c r="BI17" s="23">
        <v>635.6</v>
      </c>
      <c r="BJ17" s="23">
        <f t="shared" si="19"/>
        <v>78.56613102595797</v>
      </c>
      <c r="BK17" s="23">
        <f t="shared" si="20"/>
        <v>227.70000000000073</v>
      </c>
      <c r="BL17" s="23">
        <f t="shared" si="2"/>
        <v>633.0999999999999</v>
      </c>
      <c r="BM17" s="23">
        <f t="shared" si="21"/>
        <v>278.04128238910755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10419.9</v>
      </c>
      <c r="D18" s="20">
        <f t="shared" si="4"/>
        <v>7477.8</v>
      </c>
      <c r="E18" s="20">
        <f t="shared" si="5"/>
        <v>71.76460426683558</v>
      </c>
      <c r="F18" s="21">
        <v>1605.6</v>
      </c>
      <c r="G18" s="20">
        <v>1183.2</v>
      </c>
      <c r="H18" s="20">
        <f t="shared" si="6"/>
        <v>73.69207772795218</v>
      </c>
      <c r="I18" s="21">
        <v>42</v>
      </c>
      <c r="J18" s="20">
        <v>24.8</v>
      </c>
      <c r="K18" s="20">
        <f t="shared" si="0"/>
        <v>59.04761904761905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24.1</v>
      </c>
      <c r="Q18" s="20">
        <f t="shared" si="8"/>
        <v>20.5982905982906</v>
      </c>
      <c r="R18" s="27">
        <v>391</v>
      </c>
      <c r="S18" s="20">
        <v>174.9</v>
      </c>
      <c r="T18" s="20">
        <f t="shared" si="22"/>
        <v>44.73145780051151</v>
      </c>
      <c r="U18" s="20"/>
      <c r="V18" s="20"/>
      <c r="W18" s="20" t="e">
        <f t="shared" si="9"/>
        <v>#DIV/0!</v>
      </c>
      <c r="X18" s="27">
        <v>250</v>
      </c>
      <c r="Y18" s="20">
        <v>215.8</v>
      </c>
      <c r="Z18" s="20">
        <f t="shared" si="10"/>
        <v>86.32000000000001</v>
      </c>
      <c r="AA18" s="27">
        <v>17</v>
      </c>
      <c r="AB18" s="20">
        <v>16.5</v>
      </c>
      <c r="AC18" s="20">
        <f t="shared" si="23"/>
        <v>97.05882352941177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8814.3</v>
      </c>
      <c r="AK18" s="20">
        <v>6294.6</v>
      </c>
      <c r="AL18" s="20">
        <f t="shared" si="12"/>
        <v>71.41349851945135</v>
      </c>
      <c r="AM18" s="21">
        <v>2143.9</v>
      </c>
      <c r="AN18" s="20">
        <v>1786.4</v>
      </c>
      <c r="AO18" s="20">
        <f t="shared" si="13"/>
        <v>83.32478193945613</v>
      </c>
      <c r="AP18" s="21"/>
      <c r="AQ18" s="20"/>
      <c r="AR18" s="20" t="e">
        <f t="shared" si="14"/>
        <v>#DIV/0!</v>
      </c>
      <c r="AS18" s="23">
        <v>10906.8</v>
      </c>
      <c r="AT18" s="23">
        <v>7332.8</v>
      </c>
      <c r="AU18" s="23">
        <f t="shared" si="15"/>
        <v>67.23145193824037</v>
      </c>
      <c r="AV18" s="25">
        <v>1468.9</v>
      </c>
      <c r="AW18" s="23">
        <v>935</v>
      </c>
      <c r="AX18" s="23">
        <f t="shared" si="16"/>
        <v>63.65307372864047</v>
      </c>
      <c r="AY18" s="24">
        <v>1466.9</v>
      </c>
      <c r="AZ18" s="23">
        <v>935</v>
      </c>
      <c r="BA18" s="23">
        <f t="shared" si="1"/>
        <v>63.73985956779603</v>
      </c>
      <c r="BB18" s="23">
        <v>6055.5</v>
      </c>
      <c r="BC18" s="23">
        <v>3940.7</v>
      </c>
      <c r="BD18" s="23">
        <f t="shared" si="17"/>
        <v>65.076376847494</v>
      </c>
      <c r="BE18" s="24">
        <v>2057</v>
      </c>
      <c r="BF18" s="23">
        <v>1500.7</v>
      </c>
      <c r="BG18" s="23">
        <f t="shared" si="18"/>
        <v>72.95576081672338</v>
      </c>
      <c r="BH18" s="24">
        <v>1077.8</v>
      </c>
      <c r="BI18" s="23">
        <v>832.8</v>
      </c>
      <c r="BJ18" s="23">
        <f t="shared" si="19"/>
        <v>77.26850992763036</v>
      </c>
      <c r="BK18" s="23">
        <f t="shared" si="20"/>
        <v>486.89999999999964</v>
      </c>
      <c r="BL18" s="23">
        <f t="shared" si="2"/>
        <v>145</v>
      </c>
      <c r="BM18" s="23">
        <f t="shared" si="21"/>
        <v>29.780242349558456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5621</v>
      </c>
      <c r="D19" s="20">
        <f t="shared" si="4"/>
        <v>4329.9</v>
      </c>
      <c r="E19" s="20">
        <f t="shared" si="5"/>
        <v>77.03077744173635</v>
      </c>
      <c r="F19" s="21">
        <v>1016.1</v>
      </c>
      <c r="G19" s="20">
        <v>1136.4</v>
      </c>
      <c r="H19" s="20">
        <f t="shared" si="6"/>
        <v>111.83938588721583</v>
      </c>
      <c r="I19" s="21">
        <v>11</v>
      </c>
      <c r="J19" s="20">
        <v>5.4</v>
      </c>
      <c r="K19" s="20">
        <f t="shared" si="0"/>
        <v>49.09090909090909</v>
      </c>
      <c r="L19" s="27">
        <v>5</v>
      </c>
      <c r="M19" s="20">
        <v>7.5</v>
      </c>
      <c r="N19" s="20">
        <f t="shared" si="7"/>
        <v>150</v>
      </c>
      <c r="O19" s="27">
        <v>40</v>
      </c>
      <c r="P19" s="20">
        <v>10.1</v>
      </c>
      <c r="Q19" s="20">
        <f t="shared" si="8"/>
        <v>25.25</v>
      </c>
      <c r="R19" s="27">
        <v>142</v>
      </c>
      <c r="S19" s="20">
        <v>59.8</v>
      </c>
      <c r="T19" s="20">
        <f t="shared" si="22"/>
        <v>42.112676056338024</v>
      </c>
      <c r="U19" s="20"/>
      <c r="V19" s="20"/>
      <c r="W19" s="20" t="e">
        <f t="shared" si="9"/>
        <v>#DIV/0!</v>
      </c>
      <c r="X19" s="27">
        <v>129</v>
      </c>
      <c r="Y19" s="20">
        <v>218.5</v>
      </c>
      <c r="Z19" s="20">
        <f t="shared" si="10"/>
        <v>169.3798449612403</v>
      </c>
      <c r="AA19" s="27">
        <v>12</v>
      </c>
      <c r="AB19" s="20">
        <v>7.2</v>
      </c>
      <c r="AC19" s="20">
        <f t="shared" si="23"/>
        <v>60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4604.9</v>
      </c>
      <c r="AK19" s="20">
        <v>3193.5</v>
      </c>
      <c r="AL19" s="20">
        <f t="shared" si="12"/>
        <v>69.35004017459663</v>
      </c>
      <c r="AM19" s="21">
        <v>884.2</v>
      </c>
      <c r="AN19" s="20">
        <v>736.8</v>
      </c>
      <c r="AO19" s="20">
        <f t="shared" si="13"/>
        <v>83.32956344718389</v>
      </c>
      <c r="AP19" s="21"/>
      <c r="AQ19" s="20"/>
      <c r="AR19" s="20" t="e">
        <f t="shared" si="14"/>
        <v>#DIV/0!</v>
      </c>
      <c r="AS19" s="23">
        <v>5658.2</v>
      </c>
      <c r="AT19" s="23">
        <v>4006.4</v>
      </c>
      <c r="AU19" s="23">
        <f t="shared" si="15"/>
        <v>70.8069704146195</v>
      </c>
      <c r="AV19" s="25">
        <v>1006.1</v>
      </c>
      <c r="AW19" s="23">
        <v>770.2</v>
      </c>
      <c r="AX19" s="23">
        <f t="shared" si="16"/>
        <v>76.55302653811748</v>
      </c>
      <c r="AY19" s="24">
        <v>1004.1</v>
      </c>
      <c r="AZ19" s="23">
        <v>770.2</v>
      </c>
      <c r="BA19" s="23">
        <f t="shared" si="1"/>
        <v>76.70550741957972</v>
      </c>
      <c r="BB19" s="23">
        <v>2754.2</v>
      </c>
      <c r="BC19" s="23">
        <v>1474.4</v>
      </c>
      <c r="BD19" s="23">
        <f t="shared" si="17"/>
        <v>53.532786290029776</v>
      </c>
      <c r="BE19" s="24">
        <v>1069.8</v>
      </c>
      <c r="BF19" s="23">
        <v>1030.1</v>
      </c>
      <c r="BG19" s="23">
        <f t="shared" si="18"/>
        <v>96.28902598616563</v>
      </c>
      <c r="BH19" s="24">
        <v>704.4</v>
      </c>
      <c r="BI19" s="23">
        <v>663</v>
      </c>
      <c r="BJ19" s="23">
        <f t="shared" si="19"/>
        <v>94.12265758091993</v>
      </c>
      <c r="BK19" s="23">
        <f t="shared" si="20"/>
        <v>37.19999999999982</v>
      </c>
      <c r="BL19" s="23">
        <f t="shared" si="2"/>
        <v>323.49999999999955</v>
      </c>
      <c r="BM19" s="23">
        <f t="shared" si="21"/>
        <v>869.6236559139816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176574.59999999998</v>
      </c>
      <c r="D20" s="20">
        <f t="shared" si="4"/>
        <v>92635.70000000001</v>
      </c>
      <c r="E20" s="22">
        <f>D20/C20*100</f>
        <v>52.462641852225644</v>
      </c>
      <c r="F20" s="22">
        <f>SUM(F10:F19)</f>
        <v>21045.399999999998</v>
      </c>
      <c r="G20" s="22">
        <f>SUM(G10:G19)</f>
        <v>16335.1</v>
      </c>
      <c r="H20" s="22">
        <f>G20/F20*100</f>
        <v>77.61838691590562</v>
      </c>
      <c r="I20" s="22">
        <f>SUM(I10:I19)</f>
        <v>1556.5</v>
      </c>
      <c r="J20" s="22">
        <f>SUM(J10:J19)</f>
        <v>1493.2</v>
      </c>
      <c r="K20" s="20">
        <f t="shared" si="0"/>
        <v>95.9331834243495</v>
      </c>
      <c r="L20" s="22">
        <f>SUM(L10:L19)</f>
        <v>38.5</v>
      </c>
      <c r="M20" s="22">
        <f>SUM(M10:M19)</f>
        <v>88.7</v>
      </c>
      <c r="N20" s="22">
        <f>M20/L20*100</f>
        <v>230.38961038961043</v>
      </c>
      <c r="O20" s="22">
        <f>SUM(O10:O19)</f>
        <v>1502</v>
      </c>
      <c r="P20" s="22">
        <f>SUM(P10:P19)</f>
        <v>508.2000000000001</v>
      </c>
      <c r="Q20" s="22">
        <f>P20/O20*100</f>
        <v>33.83488681757657</v>
      </c>
      <c r="R20" s="22">
        <f>SUM(R10:R19)</f>
        <v>4898.5</v>
      </c>
      <c r="S20" s="22">
        <f>SUM(S10:S19)</f>
        <v>2247.6</v>
      </c>
      <c r="T20" s="22">
        <f>S20/R20*100</f>
        <v>45.883433704195156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1008.8</v>
      </c>
      <c r="Z20" s="20">
        <f t="shared" si="10"/>
        <v>80.57507987220447</v>
      </c>
      <c r="AA20" s="22">
        <f>SUM(AA10:AA19)</f>
        <v>154.3</v>
      </c>
      <c r="AB20" s="22">
        <f>SUM(AB10:AB19)</f>
        <v>101</v>
      </c>
      <c r="AC20" s="20">
        <f t="shared" si="23"/>
        <v>65.45690213869085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155529.19999999998</v>
      </c>
      <c r="AK20" s="22">
        <f>SUM(AK10:AK19)</f>
        <v>76300.6</v>
      </c>
      <c r="AL20" s="22">
        <f>AK20/AJ20*100</f>
        <v>49.058697659346294</v>
      </c>
      <c r="AM20" s="22">
        <f>SUM(AM10:AM19)</f>
        <v>22533.000000000004</v>
      </c>
      <c r="AN20" s="22">
        <f>SUM(AN10:AN19)</f>
        <v>18775.7</v>
      </c>
      <c r="AO20" s="22">
        <f>AN20/AM20*100</f>
        <v>83.32534504948296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181205.3</v>
      </c>
      <c r="AT20" s="26">
        <f>SUM(AT10:AT19)</f>
        <v>90206.29999999999</v>
      </c>
      <c r="AU20" s="26">
        <f>(AT20/AS20)*100</f>
        <v>49.78127019463558</v>
      </c>
      <c r="AV20" s="26">
        <f>SUM(AV10:AV19)</f>
        <v>14403.200000000003</v>
      </c>
      <c r="AW20" s="26">
        <f>SUM(AW10:AW19)</f>
        <v>9800.6</v>
      </c>
      <c r="AX20" s="26">
        <f>AW20/AV20*100</f>
        <v>68.04460119973338</v>
      </c>
      <c r="AY20" s="26">
        <f>SUM(AY10:AY19)</f>
        <v>14256.4</v>
      </c>
      <c r="AZ20" s="26">
        <f>SUM(AZ10:AZ19)</f>
        <v>9671.8</v>
      </c>
      <c r="BA20" s="26">
        <f t="shared" si="1"/>
        <v>67.84181139698661</v>
      </c>
      <c r="BB20" s="26">
        <f>SUM(BB10:BB19)</f>
        <v>46027.4</v>
      </c>
      <c r="BC20" s="26">
        <f>SUM(BC10:BC19)</f>
        <v>34137.9</v>
      </c>
      <c r="BD20" s="26">
        <f>BC20/BB20*100</f>
        <v>74.16864737091385</v>
      </c>
      <c r="BE20" s="26">
        <f>SUM(BE10:BE19)</f>
        <v>107668.4</v>
      </c>
      <c r="BF20" s="26">
        <f>SUM(BF10:BF19)</f>
        <v>36247.2</v>
      </c>
      <c r="BG20" s="26">
        <f>BF20/BE20*100</f>
        <v>33.66558804626055</v>
      </c>
      <c r="BH20" s="26">
        <f>SUM(BH10:BH19)</f>
        <v>10542.199999999999</v>
      </c>
      <c r="BI20" s="26">
        <f>SUM(BI10:BI19)</f>
        <v>8544.2</v>
      </c>
      <c r="BJ20" s="26">
        <f>BI20/BH20*100</f>
        <v>81.04759917284818</v>
      </c>
      <c r="BK20" s="22">
        <f>AS20-C20</f>
        <v>4630.700000000012</v>
      </c>
      <c r="BL20" s="26">
        <f>SUM(BL10:BL19)</f>
        <v>2429.4000000000015</v>
      </c>
      <c r="BM20" s="26">
        <f>BL20/BK20*100</f>
        <v>52.462910575074936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2021-11-10T06:31:52Z</dcterms:modified>
  <cp:category/>
  <cp:version/>
  <cp:contentType/>
  <cp:contentStatus/>
</cp:coreProperties>
</file>