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<sst xmlns="http://schemas.openxmlformats.org/spreadsheetml/2006/main" count="104" uniqueCount="41">
  <si>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</si>
  <si>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</si>
  <si>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</si>
  <si>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</si>
  <si>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</si>
  <si>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</si>
  <si>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</si>
  <si>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</si>
  <si>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</si>
  <si>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</si>
  <si>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</si>
  <si>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</si>
  <si>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</si>
  <si>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</si>
  <si>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</si>
  <si>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</si>
  <si>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</si>
  <si>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</si>
  <si>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</si>
  <si>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</si>
  <si>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</si>
  <si>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</si>
  <si>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</si>
  <si>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</si>
  <si>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</si>
  <si>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</si>
  <si>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</si>
  <si>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</si>
  <si>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</si>
  <si>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</si>
  <si>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</si>
  <si>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</si>
  <si>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</si>
  <si>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</si>
  <si>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</si>
  <si>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</si>
  <si>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</si>
  <si>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</si>
  <si>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</si>
  <si>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</si>
  <si>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апреля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</si>
</sst>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BE18" sqref="BE18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7182</v>
      </c>
      <c r="D10" s="20">
        <f>G10+AK10</f>
        <v>863.4000000000001</v>
      </c>
      <c r="E10" s="20">
        <f>D10/C10*100</f>
        <v>12.021720969089392</v>
      </c>
      <c r="F10" s="21">
        <v>1333.2</v>
      </c>
      <c r="G10" s="20">
        <v>146.3</v>
      </c>
      <c r="H10" s="20">
        <f>G10/F10*100</f>
        <v>10.973597359735974</v>
      </c>
      <c r="I10" s="21">
        <v>24</v>
      </c>
      <c r="J10" s="20">
        <v>9.5</v>
      </c>
      <c r="K10" s="20">
        <f aca="true" t="shared" si="0" ref="K10:K20">J10/I10*100</f>
        <v>39.58333333333333</v>
      </c>
      <c r="L10" s="27"/>
      <c r="M10" s="20"/>
      <c r="N10" s="20" t="e">
        <f>M10/L10*100</f>
        <v>#DIV/0!</v>
      </c>
      <c r="O10" s="27">
        <v>105</v>
      </c>
      <c r="P10" s="20">
        <v>4.3</v>
      </c>
      <c r="Q10" s="20">
        <f>P10/O10*100</f>
        <v>4.095238095238095</v>
      </c>
      <c r="R10" s="27">
        <v>398</v>
      </c>
      <c r="S10" s="20">
        <v>10.2</v>
      </c>
      <c r="T10" s="20">
        <f>S10/R10*100</f>
        <v>2.5628140703517586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5848.8</v>
      </c>
      <c r="AK10" s="20">
        <v>717.1</v>
      </c>
      <c r="AL10" s="20">
        <f>AK10/AJ10*100</f>
        <v>12.260634660101218</v>
      </c>
      <c r="AM10" s="21">
        <v>2493.9</v>
      </c>
      <c r="AN10" s="20">
        <v>624.6</v>
      </c>
      <c r="AO10" s="20">
        <f>AN10/AM10*100</f>
        <v>25.045110068567304</v>
      </c>
      <c r="AP10" s="21"/>
      <c r="AQ10" s="20"/>
      <c r="AR10" s="20" t="e">
        <f>AQ10/AP10*100</f>
        <v>#DIV/0!</v>
      </c>
      <c r="AS10" s="23">
        <v>7524</v>
      </c>
      <c r="AT10" s="23">
        <v>675.7</v>
      </c>
      <c r="AU10" s="23">
        <f>AT10/AS10*100</f>
        <v>8.98059542796385</v>
      </c>
      <c r="AV10" s="24">
        <v>1463.3</v>
      </c>
      <c r="AW10" s="23">
        <v>185.6</v>
      </c>
      <c r="AX10" s="23">
        <f>AW10/AV10*100</f>
        <v>12.683660220050571</v>
      </c>
      <c r="AY10" s="24">
        <v>1461.3</v>
      </c>
      <c r="AZ10" s="23">
        <v>185.6</v>
      </c>
      <c r="BA10" s="23">
        <f aca="true" t="shared" si="1" ref="BA10:BA20">AZ10/AY10*100</f>
        <v>12.701019640046535</v>
      </c>
      <c r="BB10" s="23">
        <v>1677.2</v>
      </c>
      <c r="BC10" s="23">
        <v>122.9</v>
      </c>
      <c r="BD10" s="23">
        <f>BC10/BB10*100</f>
        <v>7.3276890054853325</v>
      </c>
      <c r="BE10" s="24">
        <v>3002</v>
      </c>
      <c r="BF10" s="23">
        <v>87.8</v>
      </c>
      <c r="BG10" s="23">
        <f>BF10/BE10*100</f>
        <v>2.9247168554297134</v>
      </c>
      <c r="BH10" s="24">
        <v>1257.9</v>
      </c>
      <c r="BI10" s="23">
        <v>263</v>
      </c>
      <c r="BJ10" s="23">
        <f>BI10/BH10*100</f>
        <v>20.907862310199537</v>
      </c>
      <c r="BK10" s="23">
        <f>AS10-C10</f>
        <v>342</v>
      </c>
      <c r="BL10" s="23">
        <f aca="true" t="shared" si="2" ref="BL10:BL19">D10-AT10</f>
        <v>187.70000000000005</v>
      </c>
      <c r="BM10" s="23">
        <f>BL10/BK10*100</f>
        <v>54.883040935672526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14118.4</v>
      </c>
      <c r="D11" s="20">
        <f aca="true" t="shared" si="4" ref="D11:D20">G11+AK11</f>
        <v>1920.1</v>
      </c>
      <c r="E11" s="20">
        <f aca="true" t="shared" si="5" ref="E11:E19">D11/C11*100</f>
        <v>13.599983000906619</v>
      </c>
      <c r="F11" s="21">
        <v>1641.1</v>
      </c>
      <c r="G11" s="20">
        <v>253.5</v>
      </c>
      <c r="H11" s="20">
        <f aca="true" t="shared" si="6" ref="H11:H19">G11/F11*100</f>
        <v>15.446956309792215</v>
      </c>
      <c r="I11" s="21">
        <v>180</v>
      </c>
      <c r="J11" s="20">
        <v>43.6</v>
      </c>
      <c r="K11" s="20">
        <f t="shared" si="0"/>
        <v>24.22222222222222</v>
      </c>
      <c r="L11" s="27">
        <v>3</v>
      </c>
      <c r="M11" s="20">
        <v>3.7</v>
      </c>
      <c r="N11" s="20">
        <f aca="true" t="shared" si="7" ref="N11:N19">M11/L11*100</f>
        <v>123.33333333333334</v>
      </c>
      <c r="O11" s="27">
        <v>135</v>
      </c>
      <c r="P11" s="20">
        <v>2.2</v>
      </c>
      <c r="Q11" s="20">
        <f aca="true" t="shared" si="8" ref="Q11:Q19">P11/O11*100</f>
        <v>1.6296296296296298</v>
      </c>
      <c r="R11" s="27">
        <v>642</v>
      </c>
      <c r="S11" s="20">
        <v>29.9</v>
      </c>
      <c r="T11" s="20">
        <f>S11/R11*100</f>
        <v>4.657320872274143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12.1</v>
      </c>
      <c r="AC11" s="20">
        <f>AB11/AA11*100</f>
        <v>30.25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12477.3</v>
      </c>
      <c r="AK11" s="20">
        <v>1666.6</v>
      </c>
      <c r="AL11" s="20">
        <f aca="true" t="shared" si="12" ref="AL11:AL19">AK11/AJ11*100</f>
        <v>13.357056414448639</v>
      </c>
      <c r="AM11" s="21">
        <v>3027.7</v>
      </c>
      <c r="AN11" s="20">
        <v>758.2</v>
      </c>
      <c r="AO11" s="20">
        <f aca="true" t="shared" si="13" ref="AO11:AO19">AN11/AM11*100</f>
        <v>25.04211117349804</v>
      </c>
      <c r="AP11" s="21"/>
      <c r="AQ11" s="20"/>
      <c r="AR11" s="20" t="e">
        <f aca="true" t="shared" si="14" ref="AR11:AR19">AQ11/AP11*100</f>
        <v>#DIV/0!</v>
      </c>
      <c r="AS11" s="23">
        <v>14140.3</v>
      </c>
      <c r="AT11" s="23">
        <v>807.1</v>
      </c>
      <c r="AU11" s="23">
        <f aca="true" t="shared" si="15" ref="AU11:AU19">AT11/AS11*100</f>
        <v>5.7077996930758195</v>
      </c>
      <c r="AV11" s="25">
        <v>1497.8</v>
      </c>
      <c r="AW11" s="23">
        <v>256.7</v>
      </c>
      <c r="AX11" s="23">
        <f aca="true" t="shared" si="16" ref="AX11:AX19">AW11/AV11*100</f>
        <v>17.13846975564161</v>
      </c>
      <c r="AY11" s="24">
        <v>1495.8</v>
      </c>
      <c r="AZ11" s="23">
        <v>256.7</v>
      </c>
      <c r="BA11" s="23">
        <f t="shared" si="1"/>
        <v>17.161385211926728</v>
      </c>
      <c r="BB11" s="23">
        <v>4672.4</v>
      </c>
      <c r="BC11" s="23">
        <v>12</v>
      </c>
      <c r="BD11" s="23">
        <f aca="true" t="shared" si="17" ref="BD11:BD19">BC11/BB11*100</f>
        <v>0.25682732642753187</v>
      </c>
      <c r="BE11" s="24">
        <v>5783.2</v>
      </c>
      <c r="BF11" s="23">
        <v>111</v>
      </c>
      <c r="BG11" s="23">
        <f aca="true" t="shared" si="18" ref="BG11:BG19">BF11/BE11*100</f>
        <v>1.919352607552912</v>
      </c>
      <c r="BH11" s="24">
        <v>1299.9</v>
      </c>
      <c r="BI11" s="23">
        <v>285</v>
      </c>
      <c r="BJ11" s="23">
        <f aca="true" t="shared" si="19" ref="BJ11:BJ19">BI11/BH11*100</f>
        <v>21.924763443341792</v>
      </c>
      <c r="BK11" s="23">
        <f aca="true" t="shared" si="20" ref="BK11:BK19">AS11-C11</f>
        <v>21.899999999999636</v>
      </c>
      <c r="BL11" s="23">
        <f t="shared" si="2"/>
        <v>1113</v>
      </c>
      <c r="BM11" s="23">
        <f aca="true" t="shared" si="21" ref="BM11:BM19">BL11/BK11*100</f>
        <v>5082.191780822002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7430</v>
      </c>
      <c r="D12" s="20">
        <f t="shared" si="4"/>
        <v>1031.4</v>
      </c>
      <c r="E12" s="20">
        <f t="shared" si="5"/>
        <v>13.88156123822342</v>
      </c>
      <c r="F12" s="21">
        <v>918.6</v>
      </c>
      <c r="G12" s="20">
        <v>153.5</v>
      </c>
      <c r="H12" s="20">
        <f t="shared" si="6"/>
        <v>16.71021119094274</v>
      </c>
      <c r="I12" s="21">
        <v>43</v>
      </c>
      <c r="J12" s="20">
        <v>9.1</v>
      </c>
      <c r="K12" s="20">
        <f t="shared" si="0"/>
        <v>21.16279069767442</v>
      </c>
      <c r="L12" s="27"/>
      <c r="M12" s="20"/>
      <c r="N12" s="20" t="e">
        <f t="shared" si="7"/>
        <v>#DIV/0!</v>
      </c>
      <c r="O12" s="27">
        <v>62</v>
      </c>
      <c r="P12" s="20">
        <v>9</v>
      </c>
      <c r="Q12" s="20">
        <f t="shared" si="8"/>
        <v>14.516129032258066</v>
      </c>
      <c r="R12" s="28">
        <v>430</v>
      </c>
      <c r="S12" s="20">
        <v>12.2</v>
      </c>
      <c r="T12" s="20">
        <f aca="true" t="shared" si="22" ref="T12:T19">S12/R12*100</f>
        <v>2.837209302325581</v>
      </c>
      <c r="U12" s="20"/>
      <c r="V12" s="20"/>
      <c r="W12" s="20" t="e">
        <f t="shared" si="9"/>
        <v>#DIV/0!</v>
      </c>
      <c r="X12" s="27">
        <v>40</v>
      </c>
      <c r="Y12" s="20">
        <v>41.2</v>
      </c>
      <c r="Z12" s="20">
        <f t="shared" si="10"/>
        <v>103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6511.4</v>
      </c>
      <c r="AK12" s="20">
        <v>877.9</v>
      </c>
      <c r="AL12" s="20">
        <f t="shared" si="12"/>
        <v>13.482507602051786</v>
      </c>
      <c r="AM12" s="21">
        <v>1461.9</v>
      </c>
      <c r="AN12" s="20">
        <v>366.1</v>
      </c>
      <c r="AO12" s="20">
        <f t="shared" si="13"/>
        <v>25.042752582255968</v>
      </c>
      <c r="AP12" s="21">
        <v>485.9</v>
      </c>
      <c r="AQ12" s="20">
        <v>485.9</v>
      </c>
      <c r="AR12" s="20">
        <f t="shared" si="14"/>
        <v>100</v>
      </c>
      <c r="AS12" s="23">
        <v>7563.8</v>
      </c>
      <c r="AT12" s="23">
        <v>891.3</v>
      </c>
      <c r="AU12" s="23">
        <f t="shared" si="15"/>
        <v>11.78375948597266</v>
      </c>
      <c r="AV12" s="25">
        <v>1163.4</v>
      </c>
      <c r="AW12" s="23">
        <v>176.9</v>
      </c>
      <c r="AX12" s="23">
        <f t="shared" si="16"/>
        <v>15.205432353446794</v>
      </c>
      <c r="AY12" s="24">
        <v>1161.4</v>
      </c>
      <c r="AZ12" s="23">
        <v>176.9</v>
      </c>
      <c r="BA12" s="23">
        <f t="shared" si="1"/>
        <v>15.23161701394868</v>
      </c>
      <c r="BB12" s="23">
        <v>4587.1</v>
      </c>
      <c r="BC12" s="23">
        <v>5.3</v>
      </c>
      <c r="BD12" s="23">
        <f t="shared" si="17"/>
        <v>0.11554140960519717</v>
      </c>
      <c r="BE12" s="24">
        <v>607</v>
      </c>
      <c r="BF12" s="23">
        <v>43</v>
      </c>
      <c r="BG12" s="23">
        <f t="shared" si="18"/>
        <v>7.0840197693574956</v>
      </c>
      <c r="BH12" s="24">
        <v>1082.6</v>
      </c>
      <c r="BI12" s="23">
        <v>646.8</v>
      </c>
      <c r="BJ12" s="23">
        <f t="shared" si="19"/>
        <v>59.7450581932385</v>
      </c>
      <c r="BK12" s="23">
        <f t="shared" si="20"/>
        <v>133.80000000000018</v>
      </c>
      <c r="BL12" s="23">
        <f t="shared" si="2"/>
        <v>140.10000000000014</v>
      </c>
      <c r="BM12" s="23">
        <f t="shared" si="21"/>
        <v>104.70852017937216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10806.1</v>
      </c>
      <c r="D13" s="20">
        <f t="shared" si="4"/>
        <v>806.5</v>
      </c>
      <c r="E13" s="20">
        <f t="shared" si="5"/>
        <v>7.463377166600346</v>
      </c>
      <c r="F13" s="21">
        <v>1155</v>
      </c>
      <c r="G13" s="20">
        <v>183.2</v>
      </c>
      <c r="H13" s="20">
        <f t="shared" si="6"/>
        <v>15.861471861471859</v>
      </c>
      <c r="I13" s="21">
        <v>34</v>
      </c>
      <c r="J13" s="20">
        <v>7.4</v>
      </c>
      <c r="K13" s="20">
        <f t="shared" si="0"/>
        <v>21.764705882352942</v>
      </c>
      <c r="L13" s="27">
        <v>18.5</v>
      </c>
      <c r="M13" s="20">
        <v>37.9</v>
      </c>
      <c r="N13" s="20">
        <f t="shared" si="7"/>
        <v>204.86486486486487</v>
      </c>
      <c r="O13" s="27">
        <v>58</v>
      </c>
      <c r="P13" s="20">
        <v>1.4</v>
      </c>
      <c r="Q13" s="20">
        <f t="shared" si="8"/>
        <v>2.413793103448276</v>
      </c>
      <c r="R13" s="27">
        <v>455</v>
      </c>
      <c r="S13" s="20">
        <v>14.4</v>
      </c>
      <c r="T13" s="20">
        <f t="shared" si="22"/>
        <v>3.1648351648351647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/>
      <c r="AC13" s="20">
        <f t="shared" si="23"/>
        <v>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9651.1</v>
      </c>
      <c r="AK13" s="20">
        <v>623.3</v>
      </c>
      <c r="AL13" s="20">
        <f t="shared" si="12"/>
        <v>6.4583311746847505</v>
      </c>
      <c r="AM13" s="21">
        <v>1645.1</v>
      </c>
      <c r="AN13" s="20">
        <v>412</v>
      </c>
      <c r="AO13" s="20">
        <f t="shared" si="13"/>
        <v>25.04407026928454</v>
      </c>
      <c r="AP13" s="21"/>
      <c r="AQ13" s="20"/>
      <c r="AR13" s="20" t="e">
        <f t="shared" si="14"/>
        <v>#DIV/0!</v>
      </c>
      <c r="AS13" s="23">
        <v>11157</v>
      </c>
      <c r="AT13" s="23">
        <v>472.8</v>
      </c>
      <c r="AU13" s="23">
        <f t="shared" si="15"/>
        <v>4.237698305996235</v>
      </c>
      <c r="AV13" s="25">
        <v>1101</v>
      </c>
      <c r="AW13" s="23">
        <v>152.6</v>
      </c>
      <c r="AX13" s="23">
        <f t="shared" si="16"/>
        <v>13.860127157129881</v>
      </c>
      <c r="AY13" s="24">
        <v>1099</v>
      </c>
      <c r="AZ13" s="23">
        <v>152.6</v>
      </c>
      <c r="BA13" s="23">
        <f t="shared" si="1"/>
        <v>13.885350318471337</v>
      </c>
      <c r="BB13" s="23">
        <v>6650.6</v>
      </c>
      <c r="BC13" s="23">
        <v>8</v>
      </c>
      <c r="BD13" s="23">
        <f t="shared" si="17"/>
        <v>0.12028989865576038</v>
      </c>
      <c r="BE13" s="24">
        <v>2467.5</v>
      </c>
      <c r="BF13" s="23">
        <v>68</v>
      </c>
      <c r="BG13" s="23">
        <f t="shared" si="18"/>
        <v>2.7558257345491386</v>
      </c>
      <c r="BH13" s="24">
        <v>814.2</v>
      </c>
      <c r="BI13" s="23">
        <v>224.5</v>
      </c>
      <c r="BJ13" s="23">
        <f t="shared" si="19"/>
        <v>27.573077867845736</v>
      </c>
      <c r="BK13" s="23">
        <f t="shared" si="20"/>
        <v>350.89999999999964</v>
      </c>
      <c r="BL13" s="23">
        <f t="shared" si="2"/>
        <v>333.7</v>
      </c>
      <c r="BM13" s="23">
        <f>BL13/BK13*100</f>
        <v>95.09831860929049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54136</v>
      </c>
      <c r="D14" s="20">
        <f t="shared" si="4"/>
        <v>2399.8</v>
      </c>
      <c r="E14" s="20">
        <f t="shared" si="5"/>
        <v>4.432909708881336</v>
      </c>
      <c r="F14" s="21">
        <v>4303.5</v>
      </c>
      <c r="G14" s="20">
        <v>817.2</v>
      </c>
      <c r="H14" s="20">
        <f t="shared" si="6"/>
        <v>18.989194841408157</v>
      </c>
      <c r="I14" s="21">
        <v>1120</v>
      </c>
      <c r="J14" s="20">
        <v>282.7</v>
      </c>
      <c r="K14" s="20">
        <f t="shared" si="0"/>
        <v>25.241071428571427</v>
      </c>
      <c r="L14" s="27">
        <v>2</v>
      </c>
      <c r="M14" s="20">
        <v>1.1</v>
      </c>
      <c r="N14" s="20">
        <f t="shared" si="7"/>
        <v>55.00000000000001</v>
      </c>
      <c r="O14" s="27">
        <v>720</v>
      </c>
      <c r="P14" s="20">
        <v>73.1</v>
      </c>
      <c r="Q14" s="20">
        <f t="shared" si="8"/>
        <v>10.152777777777777</v>
      </c>
      <c r="R14" s="27">
        <v>1250</v>
      </c>
      <c r="S14" s="20">
        <v>209.8</v>
      </c>
      <c r="T14" s="20">
        <f t="shared" si="22"/>
        <v>16.784000000000002</v>
      </c>
      <c r="U14" s="20"/>
      <c r="V14" s="20"/>
      <c r="W14" s="20" t="e">
        <f t="shared" si="9"/>
        <v>#DIV/0!</v>
      </c>
      <c r="X14" s="27">
        <v>72</v>
      </c>
      <c r="Y14" s="20">
        <v>2.9</v>
      </c>
      <c r="Z14" s="20">
        <f t="shared" si="10"/>
        <v>4.027777777777778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49832.5</v>
      </c>
      <c r="AK14" s="20">
        <v>1582.6</v>
      </c>
      <c r="AL14" s="20">
        <f t="shared" si="12"/>
        <v>3.1758390608538605</v>
      </c>
      <c r="AM14" s="21">
        <v>6113.6</v>
      </c>
      <c r="AN14" s="20">
        <v>1531.1</v>
      </c>
      <c r="AO14" s="20">
        <f t="shared" si="13"/>
        <v>25.044163831457734</v>
      </c>
      <c r="AP14" s="21"/>
      <c r="AQ14" s="20"/>
      <c r="AR14" s="20" t="e">
        <f t="shared" si="14"/>
        <v>#DIV/0!</v>
      </c>
      <c r="AS14" s="23">
        <v>55668.7</v>
      </c>
      <c r="AT14" s="23">
        <v>2110.7</v>
      </c>
      <c r="AU14" s="23">
        <f t="shared" si="15"/>
        <v>3.791538153396792</v>
      </c>
      <c r="AV14" s="25">
        <v>2251.4</v>
      </c>
      <c r="AW14" s="23">
        <v>449.4</v>
      </c>
      <c r="AX14" s="23">
        <f t="shared" si="16"/>
        <v>19.960913209558495</v>
      </c>
      <c r="AY14" s="24">
        <v>2201.4</v>
      </c>
      <c r="AZ14" s="23">
        <v>449.4</v>
      </c>
      <c r="BA14" s="23">
        <f t="shared" si="1"/>
        <v>20.41428182065958</v>
      </c>
      <c r="BB14" s="23">
        <v>7726.6</v>
      </c>
      <c r="BC14" s="23">
        <v>41.9</v>
      </c>
      <c r="BD14" s="23">
        <f t="shared" si="17"/>
        <v>0.5422825045945175</v>
      </c>
      <c r="BE14" s="24">
        <v>44180.8</v>
      </c>
      <c r="BF14" s="23">
        <v>1279.2</v>
      </c>
      <c r="BG14" s="23">
        <f t="shared" si="18"/>
        <v>2.8953753666751165</v>
      </c>
      <c r="BH14" s="24">
        <v>1282.6</v>
      </c>
      <c r="BI14" s="23">
        <v>302.7</v>
      </c>
      <c r="BJ14" s="23">
        <f t="shared" si="19"/>
        <v>23.600498986433806</v>
      </c>
      <c r="BK14" s="23">
        <f t="shared" si="20"/>
        <v>1532.699999999997</v>
      </c>
      <c r="BL14" s="23">
        <f t="shared" si="2"/>
        <v>289.10000000000036</v>
      </c>
      <c r="BM14" s="23">
        <f t="shared" si="21"/>
        <v>18.862138709467015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7725.900000000001</v>
      </c>
      <c r="D15" s="20">
        <f t="shared" si="4"/>
        <v>703.8</v>
      </c>
      <c r="E15" s="20">
        <f t="shared" si="5"/>
        <v>9.109618296897448</v>
      </c>
      <c r="F15" s="21">
        <v>1647.8</v>
      </c>
      <c r="G15" s="20">
        <v>224.7</v>
      </c>
      <c r="H15" s="20">
        <f t="shared" si="6"/>
        <v>13.636363636363635</v>
      </c>
      <c r="I15" s="21">
        <v>28</v>
      </c>
      <c r="J15" s="20">
        <v>4.7</v>
      </c>
      <c r="K15" s="20">
        <f t="shared" si="0"/>
        <v>16.78571428571429</v>
      </c>
      <c r="L15" s="27">
        <v>4</v>
      </c>
      <c r="M15" s="20">
        <v>17.5</v>
      </c>
      <c r="N15" s="20">
        <f t="shared" si="7"/>
        <v>437.5</v>
      </c>
      <c r="O15" s="27">
        <v>90</v>
      </c>
      <c r="P15" s="20">
        <v>0.7</v>
      </c>
      <c r="Q15" s="20">
        <f t="shared" si="8"/>
        <v>0.7777777777777778</v>
      </c>
      <c r="R15" s="27">
        <v>496</v>
      </c>
      <c r="S15" s="20">
        <v>18.1</v>
      </c>
      <c r="T15" s="20">
        <f t="shared" si="22"/>
        <v>3.6491935483870965</v>
      </c>
      <c r="U15" s="20"/>
      <c r="V15" s="20"/>
      <c r="W15" s="20" t="e">
        <f t="shared" si="9"/>
        <v>#DIV/0!</v>
      </c>
      <c r="X15" s="27">
        <v>300</v>
      </c>
      <c r="Y15" s="20">
        <v>12.2</v>
      </c>
      <c r="Z15" s="20">
        <f t="shared" si="10"/>
        <v>4.066666666666666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6078.1</v>
      </c>
      <c r="AK15" s="20">
        <v>479.1</v>
      </c>
      <c r="AL15" s="20">
        <f t="shared" si="12"/>
        <v>7.882397459732482</v>
      </c>
      <c r="AM15" s="21">
        <v>1809.6</v>
      </c>
      <c r="AN15" s="20">
        <v>453.2</v>
      </c>
      <c r="AO15" s="20">
        <f t="shared" si="13"/>
        <v>25.04420866489832</v>
      </c>
      <c r="AP15" s="21"/>
      <c r="AQ15" s="20"/>
      <c r="AR15" s="20" t="e">
        <f t="shared" si="14"/>
        <v>#DIV/0!</v>
      </c>
      <c r="AS15" s="23">
        <v>8175.6</v>
      </c>
      <c r="AT15" s="23">
        <v>623</v>
      </c>
      <c r="AU15" s="23">
        <f t="shared" si="15"/>
        <v>7.620235823670433</v>
      </c>
      <c r="AV15" s="25">
        <v>1333</v>
      </c>
      <c r="AW15" s="23">
        <v>217.1</v>
      </c>
      <c r="AX15" s="23">
        <f t="shared" si="16"/>
        <v>16.286571642910726</v>
      </c>
      <c r="AY15" s="24">
        <v>1331</v>
      </c>
      <c r="AZ15" s="23">
        <v>217.1</v>
      </c>
      <c r="BA15" s="23">
        <f t="shared" si="1"/>
        <v>16.311044327573253</v>
      </c>
      <c r="BB15" s="23">
        <v>4366.6</v>
      </c>
      <c r="BC15" s="23">
        <v>13.4</v>
      </c>
      <c r="BD15" s="23">
        <f t="shared" si="17"/>
        <v>0.30687491412082624</v>
      </c>
      <c r="BE15" s="24">
        <v>1374.5</v>
      </c>
      <c r="BF15" s="23">
        <v>121.3</v>
      </c>
      <c r="BG15" s="23">
        <f t="shared" si="18"/>
        <v>8.825027282648236</v>
      </c>
      <c r="BH15" s="24">
        <v>977.9</v>
      </c>
      <c r="BI15" s="23">
        <v>261.9</v>
      </c>
      <c r="BJ15" s="23">
        <f t="shared" si="19"/>
        <v>26.78187953778505</v>
      </c>
      <c r="BK15" s="23">
        <f t="shared" si="20"/>
        <v>449.6999999999998</v>
      </c>
      <c r="BL15" s="23">
        <f t="shared" si="2"/>
        <v>80.79999999999995</v>
      </c>
      <c r="BM15" s="23">
        <f t="shared" si="21"/>
        <v>17.96753391149655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10624.800000000001</v>
      </c>
      <c r="D16" s="20">
        <f t="shared" si="4"/>
        <v>573.3</v>
      </c>
      <c r="E16" s="20">
        <f t="shared" si="5"/>
        <v>5.395866275129884</v>
      </c>
      <c r="F16" s="21">
        <v>979.1</v>
      </c>
      <c r="G16" s="20">
        <v>177.6</v>
      </c>
      <c r="H16" s="20">
        <f t="shared" si="6"/>
        <v>18.139107343478702</v>
      </c>
      <c r="I16" s="21">
        <v>19.5</v>
      </c>
      <c r="J16" s="20">
        <v>0.4</v>
      </c>
      <c r="K16" s="20">
        <f t="shared" si="0"/>
        <v>2.051282051282051</v>
      </c>
      <c r="L16" s="27"/>
      <c r="M16" s="20"/>
      <c r="N16" s="20" t="e">
        <f t="shared" si="7"/>
        <v>#DIV/0!</v>
      </c>
      <c r="O16" s="27">
        <v>45</v>
      </c>
      <c r="P16" s="20">
        <v>0.5</v>
      </c>
      <c r="Q16" s="20">
        <f t="shared" si="8"/>
        <v>1.1111111111111112</v>
      </c>
      <c r="R16" s="27">
        <v>339.5</v>
      </c>
      <c r="S16" s="20">
        <v>11.5</v>
      </c>
      <c r="T16" s="20">
        <f t="shared" si="22"/>
        <v>3.3873343151693667</v>
      </c>
      <c r="U16" s="20"/>
      <c r="V16" s="20"/>
      <c r="W16" s="20" t="e">
        <f t="shared" si="9"/>
        <v>#DIV/0!</v>
      </c>
      <c r="X16" s="27">
        <v>43</v>
      </c>
      <c r="Y16" s="20">
        <v>10.3</v>
      </c>
      <c r="Z16" s="20">
        <f t="shared" si="10"/>
        <v>23.953488372093023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9645.7</v>
      </c>
      <c r="AK16" s="20">
        <v>395.7</v>
      </c>
      <c r="AL16" s="20">
        <f t="shared" si="12"/>
        <v>4.102346123142954</v>
      </c>
      <c r="AM16" s="21">
        <v>1476.7</v>
      </c>
      <c r="AN16" s="20">
        <v>369.8</v>
      </c>
      <c r="AO16" s="20">
        <f t="shared" si="13"/>
        <v>25.042324101036094</v>
      </c>
      <c r="AP16" s="21"/>
      <c r="AQ16" s="20"/>
      <c r="AR16" s="20" t="e">
        <f t="shared" si="14"/>
        <v>#DIV/0!</v>
      </c>
      <c r="AS16" s="23">
        <v>11672.6</v>
      </c>
      <c r="AT16" s="23">
        <v>447.7</v>
      </c>
      <c r="AU16" s="23">
        <f t="shared" si="15"/>
        <v>3.835477956924764</v>
      </c>
      <c r="AV16" s="25">
        <v>1212.3</v>
      </c>
      <c r="AW16" s="23">
        <v>199.3</v>
      </c>
      <c r="AX16" s="23">
        <f t="shared" si="16"/>
        <v>16.43982512579395</v>
      </c>
      <c r="AY16" s="24">
        <v>1210.3</v>
      </c>
      <c r="AZ16" s="23">
        <v>199.3</v>
      </c>
      <c r="BA16" s="23">
        <f t="shared" si="1"/>
        <v>16.466991654961582</v>
      </c>
      <c r="BB16" s="23">
        <v>3288.1</v>
      </c>
      <c r="BC16" s="23"/>
      <c r="BD16" s="23">
        <f t="shared" si="17"/>
        <v>0</v>
      </c>
      <c r="BE16" s="24">
        <v>6276.8</v>
      </c>
      <c r="BF16" s="23">
        <v>31</v>
      </c>
      <c r="BG16" s="23">
        <f t="shared" si="18"/>
        <v>0.4938822329849605</v>
      </c>
      <c r="BH16" s="24">
        <v>771.7</v>
      </c>
      <c r="BI16" s="23">
        <v>200</v>
      </c>
      <c r="BJ16" s="23">
        <f t="shared" si="19"/>
        <v>25.916807049371513</v>
      </c>
      <c r="BK16" s="23">
        <f t="shared" si="20"/>
        <v>1047.7999999999993</v>
      </c>
      <c r="BL16" s="23">
        <f t="shared" si="2"/>
        <v>125.59999999999997</v>
      </c>
      <c r="BM16" s="23">
        <f t="shared" si="21"/>
        <v>11.987020423744994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5486.3</v>
      </c>
      <c r="D17" s="20">
        <f t="shared" si="4"/>
        <v>651.3</v>
      </c>
      <c r="E17" s="20">
        <f t="shared" si="5"/>
        <v>11.871388731932267</v>
      </c>
      <c r="F17" s="21">
        <v>1165.3</v>
      </c>
      <c r="G17" s="20">
        <v>161.7</v>
      </c>
      <c r="H17" s="20">
        <f t="shared" si="6"/>
        <v>13.876255041620183</v>
      </c>
      <c r="I17" s="21">
        <v>55</v>
      </c>
      <c r="J17" s="20">
        <v>11</v>
      </c>
      <c r="K17" s="20">
        <f t="shared" si="0"/>
        <v>20</v>
      </c>
      <c r="L17" s="27"/>
      <c r="M17" s="20"/>
      <c r="N17" s="20" t="e">
        <f t="shared" si="7"/>
        <v>#DIV/0!</v>
      </c>
      <c r="O17" s="27">
        <v>130</v>
      </c>
      <c r="P17" s="20">
        <v>2</v>
      </c>
      <c r="Q17" s="20">
        <f t="shared" si="8"/>
        <v>1.5384615384615385</v>
      </c>
      <c r="R17" s="27">
        <v>355</v>
      </c>
      <c r="S17" s="20">
        <v>15.3</v>
      </c>
      <c r="T17" s="20">
        <f t="shared" si="22"/>
        <v>4.309859154929577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2.4</v>
      </c>
      <c r="AC17" s="20">
        <f t="shared" si="23"/>
        <v>6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4321</v>
      </c>
      <c r="AK17" s="20">
        <v>489.6</v>
      </c>
      <c r="AL17" s="20">
        <f t="shared" si="12"/>
        <v>11.330710483684332</v>
      </c>
      <c r="AM17" s="21">
        <v>1476.4</v>
      </c>
      <c r="AN17" s="20">
        <v>369.7</v>
      </c>
      <c r="AO17" s="20">
        <f t="shared" si="13"/>
        <v>25.04063939311839</v>
      </c>
      <c r="AP17" s="21"/>
      <c r="AQ17" s="20"/>
      <c r="AR17" s="20" t="e">
        <f t="shared" si="14"/>
        <v>#DIV/0!</v>
      </c>
      <c r="AS17" s="23">
        <v>5714.1</v>
      </c>
      <c r="AT17" s="23">
        <v>449.1</v>
      </c>
      <c r="AU17" s="23">
        <f t="shared" si="15"/>
        <v>7.859505433926603</v>
      </c>
      <c r="AV17" s="25">
        <v>1153.4</v>
      </c>
      <c r="AW17" s="23">
        <v>162.9</v>
      </c>
      <c r="AX17" s="23">
        <f t="shared" si="16"/>
        <v>14.123461071614358</v>
      </c>
      <c r="AY17" s="24">
        <v>1151.4</v>
      </c>
      <c r="AZ17" s="23">
        <v>162.9</v>
      </c>
      <c r="BA17" s="23">
        <f t="shared" si="1"/>
        <v>14.147993746743095</v>
      </c>
      <c r="BB17" s="23">
        <v>1361.2</v>
      </c>
      <c r="BC17" s="23">
        <v>15</v>
      </c>
      <c r="BD17" s="23">
        <f t="shared" si="17"/>
        <v>1.1019688510138115</v>
      </c>
      <c r="BE17" s="24">
        <v>1772.8</v>
      </c>
      <c r="BF17" s="23">
        <v>49.5</v>
      </c>
      <c r="BG17" s="23">
        <f t="shared" si="18"/>
        <v>2.792193140794224</v>
      </c>
      <c r="BH17" s="24">
        <v>809</v>
      </c>
      <c r="BI17" s="23">
        <v>202.6</v>
      </c>
      <c r="BJ17" s="23">
        <f t="shared" si="19"/>
        <v>25.043263288009886</v>
      </c>
      <c r="BK17" s="23">
        <f t="shared" si="20"/>
        <v>227.80000000000018</v>
      </c>
      <c r="BL17" s="23">
        <f t="shared" si="2"/>
        <v>202.19999999999993</v>
      </c>
      <c r="BM17" s="23">
        <f t="shared" si="21"/>
        <v>88.7620719929762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9071.8</v>
      </c>
      <c r="D18" s="20">
        <f t="shared" si="4"/>
        <v>759.5999999999999</v>
      </c>
      <c r="E18" s="20">
        <f t="shared" si="5"/>
        <v>8.373200467382437</v>
      </c>
      <c r="F18" s="21">
        <v>1452.4</v>
      </c>
      <c r="G18" s="20">
        <v>196.8</v>
      </c>
      <c r="H18" s="20">
        <f t="shared" si="6"/>
        <v>13.54998622968879</v>
      </c>
      <c r="I18" s="21">
        <v>42</v>
      </c>
      <c r="J18" s="20">
        <v>8.4</v>
      </c>
      <c r="K18" s="20">
        <f t="shared" si="0"/>
        <v>20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2.3</v>
      </c>
      <c r="Q18" s="20">
        <f t="shared" si="8"/>
        <v>1.9658119658119657</v>
      </c>
      <c r="R18" s="27">
        <v>391</v>
      </c>
      <c r="S18" s="20">
        <v>21</v>
      </c>
      <c r="T18" s="20">
        <f t="shared" si="22"/>
        <v>5.3708439897698215</v>
      </c>
      <c r="U18" s="20"/>
      <c r="V18" s="20"/>
      <c r="W18" s="20" t="e">
        <f t="shared" si="9"/>
        <v>#DIV/0!</v>
      </c>
      <c r="X18" s="27">
        <v>250</v>
      </c>
      <c r="Y18" s="20">
        <v>3.3</v>
      </c>
      <c r="Z18" s="20">
        <f t="shared" si="10"/>
        <v>1.32</v>
      </c>
      <c r="AA18" s="27">
        <v>17</v>
      </c>
      <c r="AB18" s="20">
        <v>5</v>
      </c>
      <c r="AC18" s="20">
        <f t="shared" si="23"/>
        <v>29.411764705882355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7619.4</v>
      </c>
      <c r="AK18" s="20">
        <v>562.8</v>
      </c>
      <c r="AL18" s="20">
        <f t="shared" si="12"/>
        <v>7.386408378612488</v>
      </c>
      <c r="AM18" s="21">
        <v>2143.9</v>
      </c>
      <c r="AN18" s="20">
        <v>536.9</v>
      </c>
      <c r="AO18" s="20">
        <f t="shared" si="13"/>
        <v>25.043145669107698</v>
      </c>
      <c r="AP18" s="21"/>
      <c r="AQ18" s="20"/>
      <c r="AR18" s="20" t="e">
        <f t="shared" si="14"/>
        <v>#DIV/0!</v>
      </c>
      <c r="AS18" s="23">
        <v>9558.6</v>
      </c>
      <c r="AT18" s="23">
        <v>612</v>
      </c>
      <c r="AU18" s="23">
        <f t="shared" si="15"/>
        <v>6.402611261063336</v>
      </c>
      <c r="AV18" s="25">
        <v>1342.4</v>
      </c>
      <c r="AW18" s="23">
        <v>202.7</v>
      </c>
      <c r="AX18" s="23">
        <f t="shared" si="16"/>
        <v>15.099821215733014</v>
      </c>
      <c r="AY18" s="24">
        <v>1340.4</v>
      </c>
      <c r="AZ18" s="23">
        <v>202.7</v>
      </c>
      <c r="BA18" s="23">
        <f t="shared" si="1"/>
        <v>15.12235153685467</v>
      </c>
      <c r="BB18" s="23">
        <v>5309.1</v>
      </c>
      <c r="BC18" s="23">
        <v>75.7</v>
      </c>
      <c r="BD18" s="23">
        <f t="shared" si="17"/>
        <v>1.4258537228532142</v>
      </c>
      <c r="BE18" s="24">
        <v>1408</v>
      </c>
      <c r="BF18" s="23">
        <v>52.7</v>
      </c>
      <c r="BG18" s="23">
        <f t="shared" si="18"/>
        <v>3.7428977272727275</v>
      </c>
      <c r="BH18" s="24">
        <v>1077.8</v>
      </c>
      <c r="BI18" s="23">
        <v>253.5</v>
      </c>
      <c r="BJ18" s="23">
        <f t="shared" si="19"/>
        <v>23.52013360549267</v>
      </c>
      <c r="BK18" s="23">
        <f t="shared" si="20"/>
        <v>486.8000000000011</v>
      </c>
      <c r="BL18" s="23">
        <f t="shared" si="2"/>
        <v>147.5999999999999</v>
      </c>
      <c r="BM18" s="23">
        <f t="shared" si="21"/>
        <v>30.320460147904598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3242.1</v>
      </c>
      <c r="D19" s="20">
        <f t="shared" si="4"/>
        <v>468.70000000000005</v>
      </c>
      <c r="E19" s="20">
        <f t="shared" si="5"/>
        <v>14.456679312791094</v>
      </c>
      <c r="F19" s="21">
        <v>620.4</v>
      </c>
      <c r="G19" s="20">
        <v>87.4</v>
      </c>
      <c r="H19" s="20">
        <f t="shared" si="6"/>
        <v>14.08768536428111</v>
      </c>
      <c r="I19" s="21">
        <v>11</v>
      </c>
      <c r="J19" s="20">
        <v>2</v>
      </c>
      <c r="K19" s="20">
        <f t="shared" si="0"/>
        <v>18.181818181818183</v>
      </c>
      <c r="L19" s="27">
        <v>5</v>
      </c>
      <c r="M19" s="20"/>
      <c r="N19" s="20">
        <f t="shared" si="7"/>
        <v>0</v>
      </c>
      <c r="O19" s="27">
        <v>40</v>
      </c>
      <c r="P19" s="20">
        <v>1.8</v>
      </c>
      <c r="Q19" s="20">
        <f t="shared" si="8"/>
        <v>4.5</v>
      </c>
      <c r="R19" s="27">
        <v>142</v>
      </c>
      <c r="S19" s="20">
        <v>5.9</v>
      </c>
      <c r="T19" s="20">
        <f t="shared" si="22"/>
        <v>4.154929577464789</v>
      </c>
      <c r="U19" s="20"/>
      <c r="V19" s="20"/>
      <c r="W19" s="20" t="e">
        <f t="shared" si="9"/>
        <v>#DIV/0!</v>
      </c>
      <c r="X19" s="27">
        <v>129</v>
      </c>
      <c r="Y19" s="20">
        <v>9.2</v>
      </c>
      <c r="Z19" s="20">
        <f t="shared" si="10"/>
        <v>7.131782945736434</v>
      </c>
      <c r="AA19" s="27">
        <v>12</v>
      </c>
      <c r="AB19" s="20">
        <v>2.2</v>
      </c>
      <c r="AC19" s="20">
        <f t="shared" si="23"/>
        <v>18.333333333333336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2621.7</v>
      </c>
      <c r="AK19" s="20">
        <v>381.3</v>
      </c>
      <c r="AL19" s="20">
        <f t="shared" si="12"/>
        <v>14.543998169126905</v>
      </c>
      <c r="AM19" s="21">
        <v>884.2</v>
      </c>
      <c r="AN19" s="20">
        <v>221.4</v>
      </c>
      <c r="AO19" s="20">
        <f t="shared" si="13"/>
        <v>25.039583804569098</v>
      </c>
      <c r="AP19" s="21"/>
      <c r="AQ19" s="20"/>
      <c r="AR19" s="20" t="e">
        <f t="shared" si="14"/>
        <v>#DIV/0!</v>
      </c>
      <c r="AS19" s="23">
        <v>3279.4</v>
      </c>
      <c r="AT19" s="23">
        <v>304.7</v>
      </c>
      <c r="AU19" s="23">
        <f t="shared" si="15"/>
        <v>9.291333780569616</v>
      </c>
      <c r="AV19" s="25">
        <v>891.4</v>
      </c>
      <c r="AW19" s="23">
        <v>163.7</v>
      </c>
      <c r="AX19" s="23">
        <f t="shared" si="16"/>
        <v>18.36437065290554</v>
      </c>
      <c r="AY19" s="24">
        <v>889.4</v>
      </c>
      <c r="AZ19" s="23">
        <v>163.7</v>
      </c>
      <c r="BA19" s="23">
        <f t="shared" si="1"/>
        <v>18.405666741623566</v>
      </c>
      <c r="BB19" s="23">
        <v>640.7</v>
      </c>
      <c r="BC19" s="23">
        <v>6.5</v>
      </c>
      <c r="BD19" s="23">
        <f t="shared" si="17"/>
        <v>1.0145153738098953</v>
      </c>
      <c r="BE19" s="24">
        <v>919.2</v>
      </c>
      <c r="BF19" s="23">
        <v>31</v>
      </c>
      <c r="BG19" s="23">
        <f t="shared" si="18"/>
        <v>3.372497824194952</v>
      </c>
      <c r="BH19" s="24">
        <v>704.4</v>
      </c>
      <c r="BI19" s="23">
        <v>90.7</v>
      </c>
      <c r="BJ19" s="23">
        <f t="shared" si="19"/>
        <v>12.87620670073822</v>
      </c>
      <c r="BK19" s="23">
        <f t="shared" si="20"/>
        <v>37.30000000000018</v>
      </c>
      <c r="BL19" s="23">
        <f t="shared" si="2"/>
        <v>164.00000000000006</v>
      </c>
      <c r="BM19" s="23">
        <f t="shared" si="21"/>
        <v>439.6782841823036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129823.40000000001</v>
      </c>
      <c r="D20" s="20">
        <f t="shared" si="4"/>
        <v>10177.900000000001</v>
      </c>
      <c r="E20" s="22">
        <f>D20/C20*100</f>
        <v>7.839803918245863</v>
      </c>
      <c r="F20" s="22">
        <f>SUM(F10:F19)</f>
        <v>15216.399999999998</v>
      </c>
      <c r="G20" s="22">
        <f>SUM(G10:G19)</f>
        <v>2401.9</v>
      </c>
      <c r="H20" s="22">
        <f>G20/F20*100</f>
        <v>15.784942561972612</v>
      </c>
      <c r="I20" s="22">
        <f>SUM(I10:I19)</f>
        <v>1556.5</v>
      </c>
      <c r="J20" s="22">
        <f>SUM(J10:J19)</f>
        <v>378.79999999999995</v>
      </c>
      <c r="K20" s="20">
        <f t="shared" si="0"/>
        <v>24.336652746546736</v>
      </c>
      <c r="L20" s="22">
        <f>SUM(L10:L19)</f>
        <v>38.5</v>
      </c>
      <c r="M20" s="22">
        <f>SUM(M10:M19)</f>
        <v>70.5</v>
      </c>
      <c r="N20" s="22">
        <f>M20/L20*100</f>
        <v>183.11688311688312</v>
      </c>
      <c r="O20" s="22">
        <f>SUM(O10:O19)</f>
        <v>1502</v>
      </c>
      <c r="P20" s="22">
        <f>SUM(P10:P19)</f>
        <v>97.3</v>
      </c>
      <c r="Q20" s="22">
        <f>P20/O20*100</f>
        <v>6.478029294274301</v>
      </c>
      <c r="R20" s="22">
        <f>SUM(R10:R19)</f>
        <v>4898.5</v>
      </c>
      <c r="S20" s="22">
        <f>SUM(S10:S19)</f>
        <v>348.3</v>
      </c>
      <c r="T20" s="22">
        <f>S20/R20*100</f>
        <v>7.110339899969379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79.89999999999999</v>
      </c>
      <c r="Z20" s="20">
        <f t="shared" si="10"/>
        <v>6.381789137380191</v>
      </c>
      <c r="AA20" s="22">
        <f>SUM(AA10:AA19)</f>
        <v>154.3</v>
      </c>
      <c r="AB20" s="22">
        <f>SUM(AB10:AB19)</f>
        <v>21.7</v>
      </c>
      <c r="AC20" s="20">
        <f t="shared" si="23"/>
        <v>14.063512637718729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114607</v>
      </c>
      <c r="AK20" s="22">
        <f>SUM(AK10:AK19)</f>
        <v>7776.000000000001</v>
      </c>
      <c r="AL20" s="22">
        <f>AK20/AJ20*100</f>
        <v>6.784925877127924</v>
      </c>
      <c r="AM20" s="22">
        <f>SUM(AM10:AM19)</f>
        <v>22533.000000000004</v>
      </c>
      <c r="AN20" s="22">
        <f>SUM(AN10:AN19)</f>
        <v>5642.999999999999</v>
      </c>
      <c r="AO20" s="22">
        <f>AN20/AM20*100</f>
        <v>25.043269870856072</v>
      </c>
      <c r="AP20" s="22">
        <f>SUM(AP10:AP19)</f>
        <v>485.9</v>
      </c>
      <c r="AQ20" s="22">
        <f>SUM(AQ10:AQ19)</f>
        <v>485.9</v>
      </c>
      <c r="AR20" s="22">
        <f>AQ20/AP20*100</f>
        <v>100</v>
      </c>
      <c r="AS20" s="26">
        <f>SUM(AS10:AS19)</f>
        <v>134454.1</v>
      </c>
      <c r="AT20" s="26">
        <f>SUM(AT10:AT19)</f>
        <v>7394.1</v>
      </c>
      <c r="AU20" s="26">
        <f>(AT20/AS20)*100</f>
        <v>5.499348848417415</v>
      </c>
      <c r="AV20" s="26">
        <f>SUM(AV10:AV19)</f>
        <v>13409.399999999998</v>
      </c>
      <c r="AW20" s="26">
        <f>SUM(AW10:AW19)</f>
        <v>2166.8999999999996</v>
      </c>
      <c r="AX20" s="26">
        <f>AW20/AV20*100</f>
        <v>16.15955971184393</v>
      </c>
      <c r="AY20" s="26">
        <f>SUM(AY10:AY19)</f>
        <v>13341.399999999998</v>
      </c>
      <c r="AZ20" s="26">
        <f>SUM(AZ10:AZ19)</f>
        <v>2166.8999999999996</v>
      </c>
      <c r="BA20" s="26">
        <f t="shared" si="1"/>
        <v>16.2419236362001</v>
      </c>
      <c r="BB20" s="26">
        <f>SUM(BB10:BB19)</f>
        <v>40279.59999999999</v>
      </c>
      <c r="BC20" s="26">
        <f>SUM(BC10:BC19)</f>
        <v>300.70000000000005</v>
      </c>
      <c r="BD20" s="26">
        <f>BC20/BB20*100</f>
        <v>0.7465317431156221</v>
      </c>
      <c r="BE20" s="26">
        <f>SUM(BE10:BE19)</f>
        <v>67791.8</v>
      </c>
      <c r="BF20" s="26">
        <f>SUM(BF10:BF19)</f>
        <v>1874.5</v>
      </c>
      <c r="BG20" s="26">
        <f>BF20/BE20*100</f>
        <v>2.765083682687287</v>
      </c>
      <c r="BH20" s="26">
        <f>SUM(BH10:BH19)</f>
        <v>10077.999999999998</v>
      </c>
      <c r="BI20" s="26">
        <f>SUM(BI10:BI19)</f>
        <v>2730.7</v>
      </c>
      <c r="BJ20" s="26">
        <f>BI20/BH20*100</f>
        <v>27.095653899583255</v>
      </c>
      <c r="BK20" s="22">
        <f>C20-AS20</f>
        <v>-4630.699999999997</v>
      </c>
      <c r="BL20" s="26">
        <f>SUM(BL10:BL19)</f>
        <v>2783.8</v>
      </c>
      <c r="BM20" s="26">
        <f>BL20/BK20*100</f>
        <v>-60.11618113892072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2021-04-12T10:13:49Z</cp:lastPrinted>
  <dcterms:created xsi:type="dcterms:W3CDTF">2013-04-03T10:22:22Z</dcterms:created>
  <dcterms:modified xsi:type="dcterms:W3CDTF">2021-04-12T10:18:15Z</dcterms:modified>
  <cp:category/>
  <cp:version/>
  <cp:contentType/>
  <cp:contentStatus/>
</cp:coreProperties>
</file>