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<sst xmlns="http://schemas.openxmlformats.org/spreadsheetml/2006/main" count="104" uniqueCount="41">
  <si>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</si>
  <si>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</si>
  <si>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</si>
  <si>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</si>
  <si>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</si>
  <si>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</si>
  <si>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</si>
  <si>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</si>
  <si>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</si>
  <si>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</si>
  <si>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</si>
  <si>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</si>
  <si>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</si>
  <si>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</si>
  <si>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</si>
  <si>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</si>
  <si>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</si>
  <si>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</si>
  <si>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</si>
  <si>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</si>
  <si>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</si>
  <si>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</si>
  <si>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</si>
  <si>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</si>
  <si>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</si>
  <si>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</si>
  <si>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</si>
  <si>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</si>
  <si>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</si>
  <si>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</si>
  <si>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</si>
  <si>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</si>
  <si>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</si>
  <si>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</si>
  <si>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</si>
  <si>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</si>
  <si>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</si>
  <si>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</si>
  <si>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</si>
  <si>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</si>
  <si>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июня 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</si>
</sst>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BD1" activePane="topRight" state="frozen"/>
      <selection pane="topLeft" activeCell="A1" sqref="A1"/>
      <selection pane="topRight" activeCell="AS15" sqref="AS15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33.7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8594.1</v>
      </c>
      <c r="D10" s="20">
        <v>1374.4</v>
      </c>
      <c r="E10" s="20">
        <f>D10/C10*100</f>
        <v>15.99236685633167</v>
      </c>
      <c r="F10" s="21">
        <v>1506.2</v>
      </c>
      <c r="G10" s="20">
        <v>285</v>
      </c>
      <c r="H10" s="20">
        <f>G10/F10*100</f>
        <v>18.9217899349356</v>
      </c>
      <c r="I10" s="21">
        <v>58</v>
      </c>
      <c r="J10" s="20">
        <v>2.8</v>
      </c>
      <c r="K10" s="20">
        <f aca="true" t="shared" si="0" ref="K10:K20">J10/I10*100</f>
        <v>4.827586206896552</v>
      </c>
      <c r="L10" s="27">
        <v>35</v>
      </c>
      <c r="M10" s="20"/>
      <c r="N10" s="20">
        <f>M10/L10*100</f>
        <v>0</v>
      </c>
      <c r="O10" s="27">
        <v>103</v>
      </c>
      <c r="P10" s="20">
        <v>1.6</v>
      </c>
      <c r="Q10" s="20">
        <f>P10/O10*100</f>
        <v>1.5533980582524274</v>
      </c>
      <c r="R10" s="27">
        <v>397</v>
      </c>
      <c r="S10" s="20">
        <v>22.9</v>
      </c>
      <c r="T10" s="20">
        <f>S10/R10*100</f>
        <v>5.768261964735516</v>
      </c>
      <c r="U10" s="20"/>
      <c r="V10" s="20"/>
      <c r="W10" s="20" t="e">
        <f>V10/U10*100</f>
        <v>#DIV/0!</v>
      </c>
      <c r="X10" s="27">
        <v>304</v>
      </c>
      <c r="Y10" s="20">
        <v>37.2</v>
      </c>
      <c r="Z10" s="20">
        <f>Y10/X10*100</f>
        <v>12.23684210526316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7087.9</v>
      </c>
      <c r="AK10" s="20">
        <v>1089.4</v>
      </c>
      <c r="AL10" s="20">
        <f>AK10/AJ10*100</f>
        <v>15.369855669521298</v>
      </c>
      <c r="AM10" s="21">
        <v>1465.4</v>
      </c>
      <c r="AN10" s="20">
        <v>610.6</v>
      </c>
      <c r="AO10" s="20">
        <f>AN10/AM10*100</f>
        <v>41.667804012556296</v>
      </c>
      <c r="AP10" s="21"/>
      <c r="AQ10" s="20"/>
      <c r="AR10" s="20" t="e">
        <f>AQ10/AP10*100</f>
        <v>#DIV/0!</v>
      </c>
      <c r="AS10" s="23">
        <v>9306.5</v>
      </c>
      <c r="AT10" s="23">
        <v>1511</v>
      </c>
      <c r="AU10" s="23">
        <f>AT10/AS10*100</f>
        <v>16.23596411110514</v>
      </c>
      <c r="AV10" s="24">
        <v>1410.9</v>
      </c>
      <c r="AW10" s="23">
        <v>445.2</v>
      </c>
      <c r="AX10" s="23">
        <f>AW10/AV10*100</f>
        <v>31.554327025302996</v>
      </c>
      <c r="AY10" s="24">
        <v>1368.4</v>
      </c>
      <c r="AZ10" s="23">
        <v>445.2</v>
      </c>
      <c r="BA10" s="23">
        <f aca="true" t="shared" si="1" ref="BA10:BA20">AZ10/AY10*100</f>
        <v>32.53434668225665</v>
      </c>
      <c r="BB10" s="23">
        <v>5814.7</v>
      </c>
      <c r="BC10" s="23">
        <v>163.6</v>
      </c>
      <c r="BD10" s="23">
        <f>BC10/BB10*100</f>
        <v>2.8135587390579047</v>
      </c>
      <c r="BE10" s="24">
        <v>1061.5</v>
      </c>
      <c r="BF10" s="23">
        <v>476.8</v>
      </c>
      <c r="BG10" s="23">
        <f>BF10/BE10*100</f>
        <v>44.91756947715497</v>
      </c>
      <c r="BH10" s="24">
        <v>929</v>
      </c>
      <c r="BI10" s="23">
        <v>392.7</v>
      </c>
      <c r="BJ10" s="23">
        <f>BI10/BH10*100</f>
        <v>42.27125941872982</v>
      </c>
      <c r="BK10" s="23">
        <f>C10-AS10</f>
        <v>-712.3999999999996</v>
      </c>
      <c r="BL10" s="23">
        <f aca="true" t="shared" si="2" ref="BL10:BL19">D10-AT10</f>
        <v>-136.5999999999999</v>
      </c>
      <c r="BM10" s="23">
        <f>BL10/BK10*100</f>
        <v>19.174620999438517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13434.1</v>
      </c>
      <c r="D11" s="20">
        <v>1645.8</v>
      </c>
      <c r="E11" s="20">
        <f aca="true" t="shared" si="4" ref="E11:E19">D11/C11*100</f>
        <v>12.250913719564391</v>
      </c>
      <c r="F11" s="21">
        <v>1701</v>
      </c>
      <c r="G11" s="20">
        <v>550.9</v>
      </c>
      <c r="H11" s="20">
        <f aca="true" t="shared" si="5" ref="H11:H19">G11/F11*100</f>
        <v>32.38683127572016</v>
      </c>
      <c r="I11" s="21">
        <v>162.1</v>
      </c>
      <c r="J11" s="20">
        <v>78.9</v>
      </c>
      <c r="K11" s="20">
        <f t="shared" si="0"/>
        <v>48.67365823565701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16.9</v>
      </c>
      <c r="Q11" s="20">
        <f aca="true" t="shared" si="7" ref="Q11:Q19">P11/O11*100</f>
        <v>12.518518518518517</v>
      </c>
      <c r="R11" s="27">
        <v>642</v>
      </c>
      <c r="S11" s="20">
        <v>57.4</v>
      </c>
      <c r="T11" s="20">
        <f>S11/R11*100</f>
        <v>8.940809968847352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20.2</v>
      </c>
      <c r="AC11" s="20">
        <f>AB11/AA11*100</f>
        <v>50.5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11733.1</v>
      </c>
      <c r="AK11" s="20">
        <v>1094.9</v>
      </c>
      <c r="AL11" s="20">
        <f aca="true" t="shared" si="11" ref="AL11:AL19">AK11/AJ11*100</f>
        <v>9.3317196648797</v>
      </c>
      <c r="AM11" s="21">
        <v>1768.9</v>
      </c>
      <c r="AN11" s="20">
        <v>737.1</v>
      </c>
      <c r="AO11" s="20">
        <f aca="true" t="shared" si="12" ref="AO11:AO19">AN11/AM11*100</f>
        <v>41.66996438464582</v>
      </c>
      <c r="AP11" s="21"/>
      <c r="AQ11" s="20"/>
      <c r="AR11" s="20" t="e">
        <f aca="true" t="shared" si="13" ref="AR11:AR19">AQ11/AP11*100</f>
        <v>#DIV/0!</v>
      </c>
      <c r="AS11" s="23">
        <v>14305.8</v>
      </c>
      <c r="AT11" s="23">
        <v>1780.3</v>
      </c>
      <c r="AU11" s="23">
        <f aca="true" t="shared" si="14" ref="AU11:AU19">AT11/AS11*100</f>
        <v>12.444602888338995</v>
      </c>
      <c r="AV11" s="25">
        <v>1402.9</v>
      </c>
      <c r="AW11" s="23">
        <v>473.7</v>
      </c>
      <c r="AX11" s="23">
        <f aca="true" t="shared" si="15" ref="AX11:AX19">AW11/AV11*100</f>
        <v>33.76577090312923</v>
      </c>
      <c r="AY11" s="24">
        <v>1343.4</v>
      </c>
      <c r="AZ11" s="23">
        <v>473.7</v>
      </c>
      <c r="BA11" s="23">
        <f t="shared" si="1"/>
        <v>35.26127735596248</v>
      </c>
      <c r="BB11" s="23">
        <v>8901.5</v>
      </c>
      <c r="BC11" s="23">
        <v>268.8</v>
      </c>
      <c r="BD11" s="23">
        <f aca="true" t="shared" si="16" ref="BD11:BD19">BC11/BB11*100</f>
        <v>3.0197157782396227</v>
      </c>
      <c r="BE11" s="24">
        <v>2371.8</v>
      </c>
      <c r="BF11" s="23">
        <v>300.3</v>
      </c>
      <c r="BG11" s="23">
        <f aca="true" t="shared" si="17" ref="BG11:BG19">BF11/BE11*100</f>
        <v>12.661269921578548</v>
      </c>
      <c r="BH11" s="24">
        <v>1080.9</v>
      </c>
      <c r="BI11" s="23">
        <v>474.8</v>
      </c>
      <c r="BJ11" s="23">
        <f aca="true" t="shared" si="18" ref="BJ11:BJ19">BI11/BH11*100</f>
        <v>43.92635766490887</v>
      </c>
      <c r="BK11" s="23">
        <f aca="true" t="shared" si="19" ref="BK11:BK20">C11-AS11</f>
        <v>-871.6999999999989</v>
      </c>
      <c r="BL11" s="23">
        <f t="shared" si="2"/>
        <v>-134.5</v>
      </c>
      <c r="BM11" s="23">
        <f aca="true" t="shared" si="20" ref="BM11:BM19">BL11/BK11*100</f>
        <v>15.429620282207201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8444.3</v>
      </c>
      <c r="D12" s="20">
        <v>992.4</v>
      </c>
      <c r="E12" s="20">
        <f t="shared" si="4"/>
        <v>11.75230628944969</v>
      </c>
      <c r="F12" s="21">
        <v>948</v>
      </c>
      <c r="G12" s="20">
        <v>187</v>
      </c>
      <c r="H12" s="20">
        <f t="shared" si="5"/>
        <v>19.72573839662447</v>
      </c>
      <c r="I12" s="21">
        <v>41</v>
      </c>
      <c r="J12" s="20">
        <v>21.8</v>
      </c>
      <c r="K12" s="20">
        <f t="shared" si="0"/>
        <v>53.170731707317074</v>
      </c>
      <c r="L12" s="27"/>
      <c r="M12" s="20"/>
      <c r="N12" s="20" t="e">
        <f t="shared" si="6"/>
        <v>#DIV/0!</v>
      </c>
      <c r="O12" s="27">
        <v>60</v>
      </c>
      <c r="P12" s="20">
        <v>0.8</v>
      </c>
      <c r="Q12" s="20">
        <f t="shared" si="7"/>
        <v>1.3333333333333335</v>
      </c>
      <c r="R12" s="28">
        <v>440</v>
      </c>
      <c r="S12" s="20">
        <v>34.4</v>
      </c>
      <c r="T12" s="20">
        <f aca="true" t="shared" si="21" ref="T12:T19">S12/R12*100</f>
        <v>7.8181818181818175</v>
      </c>
      <c r="U12" s="20"/>
      <c r="V12" s="20"/>
      <c r="W12" s="20" t="e">
        <f t="shared" si="8"/>
        <v>#DIV/0!</v>
      </c>
      <c r="X12" s="27">
        <v>25</v>
      </c>
      <c r="Y12" s="20">
        <v>6.3</v>
      </c>
      <c r="Z12" s="20">
        <f t="shared" si="9"/>
        <v>25.2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7496.3</v>
      </c>
      <c r="AK12" s="20">
        <v>805.4</v>
      </c>
      <c r="AL12" s="20">
        <f t="shared" si="11"/>
        <v>10.743967023731708</v>
      </c>
      <c r="AM12" s="21">
        <v>828</v>
      </c>
      <c r="AN12" s="20">
        <v>345</v>
      </c>
      <c r="AO12" s="20">
        <f t="shared" si="12"/>
        <v>41.66666666666667</v>
      </c>
      <c r="AP12" s="21">
        <v>47.2</v>
      </c>
      <c r="AQ12" s="20">
        <v>19.7</v>
      </c>
      <c r="AR12" s="20">
        <f t="shared" si="13"/>
        <v>41.73728813559322</v>
      </c>
      <c r="AS12" s="23">
        <v>9076.5</v>
      </c>
      <c r="AT12" s="23">
        <v>1034.8</v>
      </c>
      <c r="AU12" s="23">
        <f t="shared" si="14"/>
        <v>11.40087037955159</v>
      </c>
      <c r="AV12" s="25">
        <v>959.4</v>
      </c>
      <c r="AW12" s="23">
        <v>328.3</v>
      </c>
      <c r="AX12" s="23">
        <f t="shared" si="15"/>
        <v>34.219303731498854</v>
      </c>
      <c r="AY12" s="24">
        <v>931.2</v>
      </c>
      <c r="AZ12" s="23">
        <v>328.3</v>
      </c>
      <c r="BA12" s="23">
        <f t="shared" si="1"/>
        <v>35.25558419243986</v>
      </c>
      <c r="BB12" s="23">
        <v>6937.7</v>
      </c>
      <c r="BC12" s="23">
        <v>117</v>
      </c>
      <c r="BD12" s="23">
        <f t="shared" si="16"/>
        <v>1.6864378684578463</v>
      </c>
      <c r="BE12" s="24">
        <v>644.6</v>
      </c>
      <c r="BF12" s="23">
        <v>395.9</v>
      </c>
      <c r="BG12" s="23">
        <f t="shared" si="17"/>
        <v>61.417933602233944</v>
      </c>
      <c r="BH12" s="24">
        <v>429.4</v>
      </c>
      <c r="BI12" s="23">
        <v>163.1</v>
      </c>
      <c r="BJ12" s="23">
        <f t="shared" si="18"/>
        <v>37.9832324173265</v>
      </c>
      <c r="BK12" s="23">
        <f t="shared" si="19"/>
        <v>-632.2000000000007</v>
      </c>
      <c r="BL12" s="23">
        <f t="shared" si="2"/>
        <v>-42.39999999999998</v>
      </c>
      <c r="BM12" s="23">
        <f t="shared" si="20"/>
        <v>6.706738373932289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12632.3</v>
      </c>
      <c r="D13" s="20">
        <v>1186.9</v>
      </c>
      <c r="E13" s="20">
        <f t="shared" si="4"/>
        <v>9.395755325633496</v>
      </c>
      <c r="F13" s="21">
        <v>1174.4</v>
      </c>
      <c r="G13" s="20">
        <v>267.5</v>
      </c>
      <c r="H13" s="20">
        <f t="shared" si="5"/>
        <v>22.77758855585831</v>
      </c>
      <c r="I13" s="21">
        <v>29</v>
      </c>
      <c r="J13" s="20">
        <v>6.9</v>
      </c>
      <c r="K13" s="20">
        <f t="shared" si="0"/>
        <v>23.79310344827586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3.7</v>
      </c>
      <c r="Q13" s="20">
        <f t="shared" si="7"/>
        <v>6.560283687943263</v>
      </c>
      <c r="R13" s="27">
        <v>455</v>
      </c>
      <c r="S13" s="20">
        <v>28.5</v>
      </c>
      <c r="T13" s="20">
        <f t="shared" si="21"/>
        <v>6.263736263736264</v>
      </c>
      <c r="U13" s="20"/>
      <c r="V13" s="20"/>
      <c r="W13" s="20" t="e">
        <f t="shared" si="8"/>
        <v>#DIV/0!</v>
      </c>
      <c r="X13" s="27">
        <v>35</v>
      </c>
      <c r="Y13" s="20">
        <v>9.7</v>
      </c>
      <c r="Z13" s="20">
        <f t="shared" si="9"/>
        <v>27.714285714285715</v>
      </c>
      <c r="AA13" s="27">
        <v>3</v>
      </c>
      <c r="AB13" s="20">
        <v>1.4</v>
      </c>
      <c r="AC13" s="20">
        <f>AB13/AA13*100</f>
        <v>46.666666666666664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11457.9</v>
      </c>
      <c r="AK13" s="20">
        <v>919.4</v>
      </c>
      <c r="AL13" s="20">
        <f t="shared" si="11"/>
        <v>8.0241580045209</v>
      </c>
      <c r="AM13" s="21">
        <v>982.1</v>
      </c>
      <c r="AN13" s="20">
        <v>409.2</v>
      </c>
      <c r="AO13" s="20">
        <f t="shared" si="12"/>
        <v>41.66581814479177</v>
      </c>
      <c r="AP13" s="21"/>
      <c r="AQ13" s="20"/>
      <c r="AR13" s="20" t="e">
        <f t="shared" si="13"/>
        <v>#DIV/0!</v>
      </c>
      <c r="AS13" s="23">
        <v>13932.8</v>
      </c>
      <c r="AT13" s="23">
        <v>1177.5</v>
      </c>
      <c r="AU13" s="23">
        <f t="shared" si="14"/>
        <v>8.451280431786863</v>
      </c>
      <c r="AV13" s="25">
        <v>955.6</v>
      </c>
      <c r="AW13" s="23">
        <v>300.7</v>
      </c>
      <c r="AX13" s="23">
        <f t="shared" si="15"/>
        <v>31.467141063206363</v>
      </c>
      <c r="AY13" s="24">
        <v>927.2</v>
      </c>
      <c r="AZ13" s="23">
        <v>300.6</v>
      </c>
      <c r="BA13" s="23">
        <f t="shared" si="1"/>
        <v>32.42018981880932</v>
      </c>
      <c r="BB13" s="23">
        <v>10270.3</v>
      </c>
      <c r="BC13" s="23">
        <v>219.1</v>
      </c>
      <c r="BD13" s="23">
        <f t="shared" si="16"/>
        <v>2.1333359298170453</v>
      </c>
      <c r="BE13" s="24">
        <v>1559.6</v>
      </c>
      <c r="BF13" s="23">
        <v>153.1</v>
      </c>
      <c r="BG13" s="23">
        <f t="shared" si="17"/>
        <v>9.816619646063094</v>
      </c>
      <c r="BH13" s="24">
        <v>1057</v>
      </c>
      <c r="BI13" s="23">
        <v>470.8</v>
      </c>
      <c r="BJ13" s="23">
        <f t="shared" si="18"/>
        <v>44.54115421002838</v>
      </c>
      <c r="BK13" s="23">
        <f t="shared" si="19"/>
        <v>-1300.5</v>
      </c>
      <c r="BL13" s="23">
        <f t="shared" si="2"/>
        <v>9.400000000000091</v>
      </c>
      <c r="BM13" s="23">
        <f>BL13/BK13*100</f>
        <v>-0.722798923490972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68987.09999999999</v>
      </c>
      <c r="D14" s="20">
        <v>13298.5</v>
      </c>
      <c r="E14" s="20">
        <f t="shared" si="4"/>
        <v>19.276792327841004</v>
      </c>
      <c r="F14" s="21">
        <v>4707.4</v>
      </c>
      <c r="G14" s="20">
        <v>1254.9</v>
      </c>
      <c r="H14" s="20">
        <f t="shared" si="5"/>
        <v>26.658027786039007</v>
      </c>
      <c r="I14" s="21">
        <v>1165</v>
      </c>
      <c r="J14" s="20">
        <v>442.8</v>
      </c>
      <c r="K14" s="20">
        <f t="shared" si="0"/>
        <v>38.00858369098712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28.6</v>
      </c>
      <c r="Q14" s="20">
        <f t="shared" si="7"/>
        <v>3.864864864864865</v>
      </c>
      <c r="R14" s="27">
        <v>1364.7</v>
      </c>
      <c r="S14" s="20">
        <v>306.1</v>
      </c>
      <c r="T14" s="20">
        <f t="shared" si="21"/>
        <v>22.42983805964681</v>
      </c>
      <c r="U14" s="20"/>
      <c r="V14" s="20"/>
      <c r="W14" s="20" t="e">
        <f t="shared" si="8"/>
        <v>#DIV/0!</v>
      </c>
      <c r="X14" s="27">
        <v>144</v>
      </c>
      <c r="Y14" s="20">
        <v>8.6</v>
      </c>
      <c r="Z14" s="20">
        <f t="shared" si="9"/>
        <v>5.972222222222221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64279.7</v>
      </c>
      <c r="AK14" s="20">
        <v>12043.6</v>
      </c>
      <c r="AL14" s="20">
        <f t="shared" si="11"/>
        <v>18.736241768396557</v>
      </c>
      <c r="AM14" s="21">
        <v>3237</v>
      </c>
      <c r="AN14" s="20">
        <v>1348.8</v>
      </c>
      <c r="AO14" s="20">
        <f t="shared" si="12"/>
        <v>41.66821130676552</v>
      </c>
      <c r="AP14" s="21"/>
      <c r="AQ14" s="20"/>
      <c r="AR14" s="20" t="e">
        <f t="shared" si="13"/>
        <v>#DIV/0!</v>
      </c>
      <c r="AS14" s="23">
        <v>71392.9</v>
      </c>
      <c r="AT14" s="23">
        <v>8174</v>
      </c>
      <c r="AU14" s="23">
        <f t="shared" si="14"/>
        <v>11.44931778930398</v>
      </c>
      <c r="AV14" s="25">
        <v>2101.6</v>
      </c>
      <c r="AW14" s="23">
        <v>746.5</v>
      </c>
      <c r="AX14" s="23">
        <f t="shared" si="15"/>
        <v>35.52055576703464</v>
      </c>
      <c r="AY14" s="24">
        <v>1941.6</v>
      </c>
      <c r="AZ14" s="23">
        <v>746.5</v>
      </c>
      <c r="BA14" s="23">
        <f t="shared" si="1"/>
        <v>38.44767202307375</v>
      </c>
      <c r="BB14" s="23">
        <v>4563.1</v>
      </c>
      <c r="BC14" s="23">
        <v>643.5</v>
      </c>
      <c r="BD14" s="23">
        <f t="shared" si="16"/>
        <v>14.102255045911768</v>
      </c>
      <c r="BE14" s="24">
        <v>63862.7</v>
      </c>
      <c r="BF14" s="23">
        <v>6449.9</v>
      </c>
      <c r="BG14" s="23">
        <f t="shared" si="17"/>
        <v>10.099635624550794</v>
      </c>
      <c r="BH14" s="24">
        <v>664.7</v>
      </c>
      <c r="BI14" s="23">
        <v>266.5</v>
      </c>
      <c r="BJ14" s="23">
        <f t="shared" si="18"/>
        <v>40.09327516172709</v>
      </c>
      <c r="BK14" s="23">
        <f t="shared" si="19"/>
        <v>-2405.800000000003</v>
      </c>
      <c r="BL14" s="23">
        <f t="shared" si="2"/>
        <v>5124.5</v>
      </c>
      <c r="BM14" s="23">
        <f t="shared" si="20"/>
        <v>-213.00606866738687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11158.6</v>
      </c>
      <c r="D15" s="20">
        <v>2920.6</v>
      </c>
      <c r="E15" s="20">
        <f t="shared" si="4"/>
        <v>26.173534314340507</v>
      </c>
      <c r="F15" s="21">
        <v>1752.9</v>
      </c>
      <c r="G15" s="20">
        <v>328.3</v>
      </c>
      <c r="H15" s="20">
        <f t="shared" si="5"/>
        <v>18.728963432026926</v>
      </c>
      <c r="I15" s="21">
        <v>30.2</v>
      </c>
      <c r="J15" s="20">
        <v>12.1</v>
      </c>
      <c r="K15" s="20">
        <f t="shared" si="0"/>
        <v>40.06622516556291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1.9</v>
      </c>
      <c r="Q15" s="20">
        <f t="shared" si="7"/>
        <v>2.111111111111111</v>
      </c>
      <c r="R15" s="27">
        <v>496</v>
      </c>
      <c r="S15" s="20">
        <v>26.3</v>
      </c>
      <c r="T15" s="20">
        <f t="shared" si="21"/>
        <v>5.30241935483871</v>
      </c>
      <c r="U15" s="20"/>
      <c r="V15" s="20"/>
      <c r="W15" s="20" t="e">
        <f t="shared" si="8"/>
        <v>#DIV/0!</v>
      </c>
      <c r="X15" s="27">
        <v>300</v>
      </c>
      <c r="Y15" s="20">
        <v>19.8</v>
      </c>
      <c r="Z15" s="20">
        <f t="shared" si="9"/>
        <v>6.6000000000000005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9405.7</v>
      </c>
      <c r="AK15" s="20">
        <v>2592.2</v>
      </c>
      <c r="AL15" s="20">
        <f t="shared" si="11"/>
        <v>27.559883900188183</v>
      </c>
      <c r="AM15" s="21">
        <v>941</v>
      </c>
      <c r="AN15" s="20">
        <v>392.1</v>
      </c>
      <c r="AO15" s="20">
        <f t="shared" si="12"/>
        <v>41.66843783209352</v>
      </c>
      <c r="AP15" s="21"/>
      <c r="AQ15" s="20"/>
      <c r="AR15" s="20" t="e">
        <f t="shared" si="13"/>
        <v>#DIV/0!</v>
      </c>
      <c r="AS15" s="23">
        <v>11809.4</v>
      </c>
      <c r="AT15" s="23">
        <v>3382.8</v>
      </c>
      <c r="AU15" s="23">
        <f t="shared" si="14"/>
        <v>28.64497772960523</v>
      </c>
      <c r="AV15" s="25">
        <v>1185.2</v>
      </c>
      <c r="AW15" s="23">
        <v>385.1</v>
      </c>
      <c r="AX15" s="23">
        <f t="shared" si="15"/>
        <v>32.49240634492069</v>
      </c>
      <c r="AY15" s="24">
        <v>1149.8</v>
      </c>
      <c r="AZ15" s="23">
        <v>385.1</v>
      </c>
      <c r="BA15" s="23">
        <f t="shared" si="1"/>
        <v>33.492781353278836</v>
      </c>
      <c r="BB15" s="23">
        <v>6523.9</v>
      </c>
      <c r="BC15" s="23">
        <v>2621</v>
      </c>
      <c r="BD15" s="23">
        <f t="shared" si="16"/>
        <v>40.1753552322997</v>
      </c>
      <c r="BE15" s="24">
        <v>1100.3</v>
      </c>
      <c r="BF15" s="23">
        <v>67.2</v>
      </c>
      <c r="BG15" s="23">
        <f t="shared" si="17"/>
        <v>6.10742524765973</v>
      </c>
      <c r="BH15" s="24">
        <v>2809.7</v>
      </c>
      <c r="BI15" s="23">
        <v>276.5</v>
      </c>
      <c r="BJ15" s="23">
        <f t="shared" si="18"/>
        <v>9.840908282022992</v>
      </c>
      <c r="BK15" s="23">
        <f t="shared" si="19"/>
        <v>-650.7999999999993</v>
      </c>
      <c r="BL15" s="23">
        <f t="shared" si="2"/>
        <v>-462.2000000000003</v>
      </c>
      <c r="BM15" s="23">
        <f t="shared" si="20"/>
        <v>71.0202827289491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12376.6</v>
      </c>
      <c r="D16" s="20">
        <v>1126.6</v>
      </c>
      <c r="E16" s="20">
        <f t="shared" si="4"/>
        <v>9.102661474072038</v>
      </c>
      <c r="F16" s="21">
        <v>1235.5</v>
      </c>
      <c r="G16" s="20">
        <v>213.4</v>
      </c>
      <c r="H16" s="20">
        <f t="shared" si="5"/>
        <v>17.27235936867665</v>
      </c>
      <c r="I16" s="21">
        <v>17</v>
      </c>
      <c r="J16" s="20">
        <v>4.1</v>
      </c>
      <c r="K16" s="20">
        <f t="shared" si="0"/>
        <v>24.117647058823525</v>
      </c>
      <c r="L16" s="27"/>
      <c r="M16" s="20"/>
      <c r="N16" s="20" t="e">
        <f t="shared" si="6"/>
        <v>#DIV/0!</v>
      </c>
      <c r="O16" s="27">
        <v>45</v>
      </c>
      <c r="P16" s="20">
        <v>2.4</v>
      </c>
      <c r="Q16" s="20">
        <f t="shared" si="7"/>
        <v>5.333333333333333</v>
      </c>
      <c r="R16" s="27">
        <v>339.5</v>
      </c>
      <c r="S16" s="20">
        <v>23.3</v>
      </c>
      <c r="T16" s="20">
        <f t="shared" si="21"/>
        <v>6.863033873343152</v>
      </c>
      <c r="U16" s="20"/>
      <c r="V16" s="20"/>
      <c r="W16" s="20" t="e">
        <f t="shared" si="8"/>
        <v>#DIV/0!</v>
      </c>
      <c r="X16" s="27">
        <v>230.8</v>
      </c>
      <c r="Y16" s="20">
        <v>5.6</v>
      </c>
      <c r="Z16" s="20">
        <f t="shared" si="9"/>
        <v>2.4263431542461</v>
      </c>
      <c r="AA16" s="27">
        <v>60</v>
      </c>
      <c r="AB16" s="20"/>
      <c r="AC16" s="20">
        <f>AB17/AA16*100</f>
        <v>42.33333333333333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11141.1</v>
      </c>
      <c r="AK16" s="20">
        <v>913.2</v>
      </c>
      <c r="AL16" s="20">
        <f t="shared" si="11"/>
        <v>8.196677168322697</v>
      </c>
      <c r="AM16" s="21">
        <v>860.2</v>
      </c>
      <c r="AN16" s="20">
        <v>358.4</v>
      </c>
      <c r="AO16" s="20">
        <f t="shared" si="12"/>
        <v>41.66472913275982</v>
      </c>
      <c r="AP16" s="21">
        <v>189</v>
      </c>
      <c r="AQ16" s="20">
        <v>78.8</v>
      </c>
      <c r="AR16" s="20">
        <f t="shared" si="13"/>
        <v>41.6931216931217</v>
      </c>
      <c r="AS16" s="23">
        <v>14164</v>
      </c>
      <c r="AT16" s="23">
        <v>1167.9</v>
      </c>
      <c r="AU16" s="23">
        <f t="shared" si="14"/>
        <v>8.245552103925444</v>
      </c>
      <c r="AV16" s="25">
        <v>1079.6</v>
      </c>
      <c r="AW16" s="23">
        <v>324.7</v>
      </c>
      <c r="AX16" s="23">
        <f t="shared" si="15"/>
        <v>30.07595405705817</v>
      </c>
      <c r="AY16" s="24">
        <v>1054.4</v>
      </c>
      <c r="AZ16" s="23">
        <v>324.7</v>
      </c>
      <c r="BA16" s="23">
        <f t="shared" si="1"/>
        <v>30.794764795144154</v>
      </c>
      <c r="BB16" s="23">
        <v>2734.3</v>
      </c>
      <c r="BC16" s="23">
        <v>494.7</v>
      </c>
      <c r="BD16" s="23">
        <f t="shared" si="16"/>
        <v>18.092381962476683</v>
      </c>
      <c r="BE16" s="24">
        <v>8438.8</v>
      </c>
      <c r="BF16" s="23">
        <v>87.2</v>
      </c>
      <c r="BG16" s="23">
        <f t="shared" si="17"/>
        <v>1.0333222733090013</v>
      </c>
      <c r="BH16" s="24">
        <v>1820.9</v>
      </c>
      <c r="BI16" s="23">
        <v>227.6</v>
      </c>
      <c r="BJ16" s="23">
        <f t="shared" si="18"/>
        <v>12.499313526278213</v>
      </c>
      <c r="BK16" s="23">
        <f t="shared" si="19"/>
        <v>-1787.3999999999996</v>
      </c>
      <c r="BL16" s="23">
        <f t="shared" si="2"/>
        <v>-41.30000000000018</v>
      </c>
      <c r="BM16" s="23">
        <f t="shared" si="20"/>
        <v>2.310618775875584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10233.1</v>
      </c>
      <c r="D17" s="20">
        <v>1213.3</v>
      </c>
      <c r="E17" s="20">
        <f t="shared" si="4"/>
        <v>11.856622137964056</v>
      </c>
      <c r="F17" s="21">
        <v>1301</v>
      </c>
      <c r="G17" s="20">
        <v>284.8</v>
      </c>
      <c r="H17" s="20">
        <f t="shared" si="5"/>
        <v>21.89085318985396</v>
      </c>
      <c r="I17" s="21">
        <v>54</v>
      </c>
      <c r="J17" s="20">
        <v>19.1</v>
      </c>
      <c r="K17" s="20">
        <f t="shared" si="0"/>
        <v>35.370370370370374</v>
      </c>
      <c r="L17" s="27"/>
      <c r="M17" s="20"/>
      <c r="N17" s="20" t="e">
        <f t="shared" si="6"/>
        <v>#DIV/0!</v>
      </c>
      <c r="O17" s="27">
        <v>150</v>
      </c>
      <c r="P17" s="20">
        <v>4.3</v>
      </c>
      <c r="Q17" s="20">
        <f t="shared" si="7"/>
        <v>2.8666666666666667</v>
      </c>
      <c r="R17" s="27">
        <v>404</v>
      </c>
      <c r="S17" s="20">
        <v>37.5</v>
      </c>
      <c r="T17" s="20">
        <f t="shared" si="21"/>
        <v>9.282178217821782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25.4</v>
      </c>
      <c r="AC17" s="20">
        <f>AB18/AA17*100</f>
        <v>24.411764705882355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8932.1</v>
      </c>
      <c r="AK17" s="20">
        <v>928.6</v>
      </c>
      <c r="AL17" s="20">
        <f t="shared" si="11"/>
        <v>10.396211417247905</v>
      </c>
      <c r="AM17" s="21">
        <v>768.7</v>
      </c>
      <c r="AN17" s="20">
        <v>320.3</v>
      </c>
      <c r="AO17" s="20">
        <f t="shared" si="12"/>
        <v>41.66775074801613</v>
      </c>
      <c r="AP17" s="21">
        <v>176.2</v>
      </c>
      <c r="AQ17" s="20">
        <v>73.4</v>
      </c>
      <c r="AR17" s="20">
        <f t="shared" si="13"/>
        <v>41.65720771850171</v>
      </c>
      <c r="AS17" s="23">
        <v>11045.9</v>
      </c>
      <c r="AT17" s="23">
        <v>1119.6</v>
      </c>
      <c r="AU17" s="23">
        <f t="shared" si="14"/>
        <v>10.135887523877637</v>
      </c>
      <c r="AV17" s="25">
        <v>1005.9</v>
      </c>
      <c r="AW17" s="23">
        <v>271.3</v>
      </c>
      <c r="AX17" s="23">
        <f t="shared" si="15"/>
        <v>26.97087185604931</v>
      </c>
      <c r="AY17" s="24">
        <v>977.7</v>
      </c>
      <c r="AZ17" s="23">
        <v>271.3</v>
      </c>
      <c r="BA17" s="23">
        <f t="shared" si="1"/>
        <v>27.748798199856807</v>
      </c>
      <c r="BB17" s="23">
        <v>6473.4</v>
      </c>
      <c r="BC17" s="23">
        <v>139.2</v>
      </c>
      <c r="BD17" s="23">
        <f t="shared" si="16"/>
        <v>2.1503383075354527</v>
      </c>
      <c r="BE17" s="24">
        <v>2732.3</v>
      </c>
      <c r="BF17" s="23">
        <v>292.4</v>
      </c>
      <c r="BG17" s="23">
        <f t="shared" si="17"/>
        <v>10.70160670497383</v>
      </c>
      <c r="BH17" s="24">
        <v>743.9</v>
      </c>
      <c r="BI17" s="23">
        <v>382.7</v>
      </c>
      <c r="BJ17" s="23">
        <f t="shared" si="18"/>
        <v>51.445086705202314</v>
      </c>
      <c r="BK17" s="23">
        <f t="shared" si="19"/>
        <v>-812.7999999999993</v>
      </c>
      <c r="BL17" s="23">
        <f t="shared" si="2"/>
        <v>93.70000000000005</v>
      </c>
      <c r="BM17" s="23">
        <f t="shared" si="20"/>
        <v>-11.528051181102377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8847.1</v>
      </c>
      <c r="D18" s="20">
        <v>1431.8</v>
      </c>
      <c r="E18" s="20">
        <f t="shared" si="4"/>
        <v>16.183834250771437</v>
      </c>
      <c r="F18" s="21">
        <v>1584.2</v>
      </c>
      <c r="G18" s="20">
        <v>336.2</v>
      </c>
      <c r="H18" s="20">
        <f t="shared" si="5"/>
        <v>21.22206792071708</v>
      </c>
      <c r="I18" s="21">
        <v>41</v>
      </c>
      <c r="J18" s="20">
        <v>15.5</v>
      </c>
      <c r="K18" s="20">
        <f t="shared" si="0"/>
        <v>37.80487804878049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2.2</v>
      </c>
      <c r="Q18" s="20">
        <f t="shared" si="7"/>
        <v>1.7054263565891472</v>
      </c>
      <c r="R18" s="27">
        <v>441</v>
      </c>
      <c r="S18" s="20">
        <v>25.7</v>
      </c>
      <c r="T18" s="20">
        <f t="shared" si="21"/>
        <v>5.827664399092971</v>
      </c>
      <c r="U18" s="20"/>
      <c r="V18" s="20"/>
      <c r="W18" s="20" t="e">
        <f t="shared" si="8"/>
        <v>#DIV/0!</v>
      </c>
      <c r="X18" s="27">
        <v>228.9</v>
      </c>
      <c r="Y18" s="20">
        <v>49.8</v>
      </c>
      <c r="Z18" s="20">
        <f t="shared" si="9"/>
        <v>21.756225425950195</v>
      </c>
      <c r="AA18" s="27">
        <v>17</v>
      </c>
      <c r="AB18" s="20">
        <v>8.3</v>
      </c>
      <c r="AC18" s="20">
        <f>AB19/AA18*100</f>
        <v>54.70588235294118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7262.9</v>
      </c>
      <c r="AK18" s="20">
        <v>1095.6</v>
      </c>
      <c r="AL18" s="20">
        <f t="shared" si="11"/>
        <v>15.084883448760136</v>
      </c>
      <c r="AM18" s="21">
        <v>1308.5</v>
      </c>
      <c r="AN18" s="20">
        <v>545.2</v>
      </c>
      <c r="AO18" s="20">
        <f t="shared" si="12"/>
        <v>41.66602980512037</v>
      </c>
      <c r="AP18" s="21"/>
      <c r="AQ18" s="20"/>
      <c r="AR18" s="20" t="e">
        <f t="shared" si="13"/>
        <v>#DIV/0!</v>
      </c>
      <c r="AS18" s="23">
        <v>9388.6</v>
      </c>
      <c r="AT18" s="23">
        <v>1763.3</v>
      </c>
      <c r="AU18" s="23">
        <f t="shared" si="14"/>
        <v>18.78128794495452</v>
      </c>
      <c r="AV18" s="25">
        <v>1303.2</v>
      </c>
      <c r="AW18" s="23">
        <v>504.3</v>
      </c>
      <c r="AX18" s="23">
        <f t="shared" si="15"/>
        <v>38.69705340699816</v>
      </c>
      <c r="AY18" s="24">
        <v>1260.9</v>
      </c>
      <c r="AZ18" s="23">
        <v>504.3</v>
      </c>
      <c r="BA18" s="23">
        <f t="shared" si="1"/>
        <v>39.99524149417083</v>
      </c>
      <c r="BB18" s="23">
        <v>5193.1</v>
      </c>
      <c r="BC18" s="23">
        <v>318.1</v>
      </c>
      <c r="BD18" s="23">
        <f t="shared" si="16"/>
        <v>6.125435674260076</v>
      </c>
      <c r="BE18" s="24">
        <v>828.8</v>
      </c>
      <c r="BF18" s="23">
        <v>444.6</v>
      </c>
      <c r="BG18" s="23">
        <f t="shared" si="17"/>
        <v>53.643822393822404</v>
      </c>
      <c r="BH18" s="24">
        <v>1941.7</v>
      </c>
      <c r="BI18" s="23">
        <v>430.7</v>
      </c>
      <c r="BJ18" s="23">
        <f t="shared" si="18"/>
        <v>22.1815934490395</v>
      </c>
      <c r="BK18" s="23">
        <f t="shared" si="19"/>
        <v>-541.5</v>
      </c>
      <c r="BL18" s="23">
        <f t="shared" si="2"/>
        <v>-331.5</v>
      </c>
      <c r="BM18" s="23">
        <f t="shared" si="20"/>
        <v>61.21883656509696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11388.6</v>
      </c>
      <c r="D19" s="20">
        <v>794</v>
      </c>
      <c r="E19" s="20">
        <f t="shared" si="4"/>
        <v>6.971884164866621</v>
      </c>
      <c r="F19" s="21">
        <v>643.2</v>
      </c>
      <c r="G19" s="20">
        <v>183.5</v>
      </c>
      <c r="H19" s="20">
        <f t="shared" si="5"/>
        <v>28.52922885572139</v>
      </c>
      <c r="I19" s="21">
        <v>10</v>
      </c>
      <c r="J19" s="20">
        <v>2.8</v>
      </c>
      <c r="K19" s="20">
        <f t="shared" si="0"/>
        <v>27.999999999999996</v>
      </c>
      <c r="L19" s="27">
        <v>5</v>
      </c>
      <c r="M19" s="20"/>
      <c r="N19" s="20">
        <f t="shared" si="6"/>
        <v>0</v>
      </c>
      <c r="O19" s="27">
        <v>40</v>
      </c>
      <c r="P19" s="20">
        <v>1.4</v>
      </c>
      <c r="Q19" s="20">
        <f t="shared" si="7"/>
        <v>3.4999999999999996</v>
      </c>
      <c r="R19" s="27">
        <v>142</v>
      </c>
      <c r="S19" s="20">
        <v>11.7</v>
      </c>
      <c r="T19" s="20">
        <f t="shared" si="21"/>
        <v>8.23943661971831</v>
      </c>
      <c r="U19" s="20"/>
      <c r="V19" s="20"/>
      <c r="W19" s="20" t="e">
        <f t="shared" si="8"/>
        <v>#DIV/0!</v>
      </c>
      <c r="X19" s="27">
        <v>129</v>
      </c>
      <c r="Y19" s="20">
        <v>56.2</v>
      </c>
      <c r="Z19" s="20">
        <f t="shared" si="9"/>
        <v>43.565891472868216</v>
      </c>
      <c r="AA19" s="27">
        <v>8.6</v>
      </c>
      <c r="AB19" s="20">
        <v>9.3</v>
      </c>
      <c r="AC19" s="20">
        <f>AB20/AA19*100</f>
        <v>751.1627906976744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10745.4</v>
      </c>
      <c r="AK19" s="20">
        <v>610.5</v>
      </c>
      <c r="AL19" s="20">
        <f t="shared" si="11"/>
        <v>5.681500921324474</v>
      </c>
      <c r="AM19" s="21">
        <v>520.9</v>
      </c>
      <c r="AN19" s="20">
        <v>217.1</v>
      </c>
      <c r="AO19" s="20">
        <f t="shared" si="12"/>
        <v>41.677865233250145</v>
      </c>
      <c r="AP19" s="21">
        <v>393.2</v>
      </c>
      <c r="AQ19" s="20">
        <v>163.8</v>
      </c>
      <c r="AR19" s="20">
        <f t="shared" si="13"/>
        <v>41.658189216683624</v>
      </c>
      <c r="AS19" s="23">
        <v>11757.9</v>
      </c>
      <c r="AT19" s="23">
        <v>644.8</v>
      </c>
      <c r="AU19" s="23">
        <f t="shared" si="14"/>
        <v>5.483972478078568</v>
      </c>
      <c r="AV19" s="25">
        <v>801.1</v>
      </c>
      <c r="AW19" s="23">
        <v>287.5</v>
      </c>
      <c r="AX19" s="23">
        <f t="shared" si="15"/>
        <v>35.888153788540755</v>
      </c>
      <c r="AY19" s="24">
        <v>783.9</v>
      </c>
      <c r="AZ19" s="23">
        <v>287.5</v>
      </c>
      <c r="BA19" s="23">
        <f t="shared" si="1"/>
        <v>36.675596377088915</v>
      </c>
      <c r="BB19" s="23">
        <v>3049.6</v>
      </c>
      <c r="BC19" s="23">
        <v>105.7</v>
      </c>
      <c r="BD19" s="23">
        <f t="shared" si="16"/>
        <v>3.4660283315844707</v>
      </c>
      <c r="BE19" s="24">
        <v>843.9</v>
      </c>
      <c r="BF19" s="23">
        <v>64.8</v>
      </c>
      <c r="BG19" s="23">
        <f t="shared" si="17"/>
        <v>7.67863490934945</v>
      </c>
      <c r="BH19" s="24">
        <v>6653</v>
      </c>
      <c r="BI19" s="23">
        <v>152.8</v>
      </c>
      <c r="BJ19" s="23">
        <f t="shared" si="18"/>
        <v>2.296708251916429</v>
      </c>
      <c r="BK19" s="23">
        <f t="shared" si="19"/>
        <v>-369.2999999999993</v>
      </c>
      <c r="BL19" s="23">
        <f t="shared" si="2"/>
        <v>149.20000000000005</v>
      </c>
      <c r="BM19" s="23">
        <f t="shared" si="20"/>
        <v>-40.40075819117258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166095.90000000002</v>
      </c>
      <c r="D20" s="20">
        <f>SUM(D10:D19)</f>
        <v>25984.299999999996</v>
      </c>
      <c r="E20" s="22">
        <f>D20/C20*100</f>
        <v>15.644154973120944</v>
      </c>
      <c r="F20" s="22">
        <f>SUM(F10:F19)</f>
        <v>16553.8</v>
      </c>
      <c r="G20" s="22">
        <f>SUM(G10:G19)</f>
        <v>3891.5000000000005</v>
      </c>
      <c r="H20" s="22">
        <f>G20/F20*100</f>
        <v>23.508197513561846</v>
      </c>
      <c r="I20" s="22">
        <f>SUM(I10:I19)</f>
        <v>1607.3</v>
      </c>
      <c r="J20" s="22">
        <f>SUM(J10:J19)</f>
        <v>606.8000000000001</v>
      </c>
      <c r="K20" s="20">
        <f t="shared" si="0"/>
        <v>37.75275306414485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63.8</v>
      </c>
      <c r="Q20" s="22">
        <f>P20/O20*100</f>
        <v>4.120382330147248</v>
      </c>
      <c r="R20" s="22">
        <f>SUM(R10:R19)</f>
        <v>5121.2</v>
      </c>
      <c r="S20" s="22">
        <f>SUM(S10:S19)</f>
        <v>573.8000000000002</v>
      </c>
      <c r="T20" s="22">
        <f>S20/R20*100</f>
        <v>11.204405217527146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193.2</v>
      </c>
      <c r="Z20" s="20">
        <f t="shared" si="9"/>
        <v>12.531620937925666</v>
      </c>
      <c r="AA20" s="22">
        <f>SUM(AA10:AA19)</f>
        <v>165.6</v>
      </c>
      <c r="AB20" s="22">
        <f>SUM(AB10:AB19)</f>
        <v>64.6</v>
      </c>
      <c r="AC20" s="22">
        <f>AB20/AA20*100</f>
        <v>39.00966183574879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149542.09999999998</v>
      </c>
      <c r="AK20" s="22">
        <f>SUM(AK10:AK19)</f>
        <v>22092.8</v>
      </c>
      <c r="AL20" s="22">
        <f>AK20/AJ20*100</f>
        <v>14.773632308226247</v>
      </c>
      <c r="AM20" s="22">
        <f>SUM(AM10:AM19)</f>
        <v>12680.700000000003</v>
      </c>
      <c r="AN20" s="22">
        <f>SUM(AN10:AN19)</f>
        <v>5283.8</v>
      </c>
      <c r="AO20" s="22">
        <f>AN20/AM20*100</f>
        <v>41.668046716663895</v>
      </c>
      <c r="AP20" s="22">
        <f>SUM(AP10:AP19)</f>
        <v>805.5999999999999</v>
      </c>
      <c r="AQ20" s="22">
        <f>SUM(AQ10:AQ19)</f>
        <v>335.70000000000005</v>
      </c>
      <c r="AR20" s="22">
        <f>AQ20/AP20*100</f>
        <v>41.670804369414114</v>
      </c>
      <c r="AS20" s="26">
        <f>SUM(AS10:AS19)</f>
        <v>176180.3</v>
      </c>
      <c r="AT20" s="26">
        <f>SUM(AT10:AT19)</f>
        <v>21756</v>
      </c>
      <c r="AU20" s="26">
        <f>(AT20/AS20)*100</f>
        <v>12.3487132216258</v>
      </c>
      <c r="AV20" s="26">
        <f>SUM(AV10:AV19)</f>
        <v>12205.4</v>
      </c>
      <c r="AW20" s="26">
        <f>SUM(AW10:AW19)</f>
        <v>4067.3</v>
      </c>
      <c r="AX20" s="26">
        <f>AW20/AV20*100</f>
        <v>33.32377472266374</v>
      </c>
      <c r="AY20" s="26">
        <f>SUM(AY10:AY19)</f>
        <v>11738.5</v>
      </c>
      <c r="AZ20" s="26">
        <f>SUM(AZ10:AZ19)</f>
        <v>4067.2000000000003</v>
      </c>
      <c r="BA20" s="26">
        <f t="shared" si="1"/>
        <v>34.64837926481238</v>
      </c>
      <c r="BB20" s="26">
        <f>SUM(BB10:BB19)</f>
        <v>60461.600000000006</v>
      </c>
      <c r="BC20" s="26">
        <f>SUM(BC10:BC19)</f>
        <v>5090.7</v>
      </c>
      <c r="BD20" s="26">
        <f>BC20/BB20*100</f>
        <v>8.419724254733582</v>
      </c>
      <c r="BE20" s="26">
        <f>SUM(BE10:BE19)</f>
        <v>83444.3</v>
      </c>
      <c r="BF20" s="26">
        <f>SUM(BF10:BF19)</f>
        <v>8732.199999999999</v>
      </c>
      <c r="BG20" s="26">
        <f>BF20/BE20*100</f>
        <v>10.4647051985576</v>
      </c>
      <c r="BH20" s="26">
        <f>SUM(BH10:BH19)</f>
        <v>18130.2</v>
      </c>
      <c r="BI20" s="26">
        <f>SUM(BI10:BI19)</f>
        <v>3238.2</v>
      </c>
      <c r="BJ20" s="26">
        <f>BI20/BH20*100</f>
        <v>17.86080683059205</v>
      </c>
      <c r="BK20" s="22">
        <f t="shared" si="19"/>
        <v>-10084.399999999965</v>
      </c>
      <c r="BL20" s="26">
        <f>SUM(BL10:BL19)</f>
        <v>4228.3</v>
      </c>
      <c r="BM20" s="26">
        <f>BL20/BK20*100</f>
        <v>-41.929118242037354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Shtanashi</cp:lastModifiedBy>
  <cp:lastPrinted>2020-02-07T07:06:49Z</cp:lastPrinted>
  <dcterms:created xsi:type="dcterms:W3CDTF">2013-04-03T10:22:22Z</dcterms:created>
  <dcterms:modified xsi:type="dcterms:W3CDTF">2020-06-08T12:56:00Z</dcterms:modified>
  <cp:category/>
  <cp:version/>
  <cp:contentType/>
  <cp:contentStatus/>
</cp:coreProperties>
</file>