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<sst xmlns="http://schemas.openxmlformats.org/spreadsheetml/2006/main" count="104" uniqueCount="41">
  <si>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</si>
  <si>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</si>
  <si>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</si>
  <si>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</si>
  <si>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</si>
  <si>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</si>
  <si>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</si>
  <si>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</si>
  <si>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</si>
  <si>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</si>
  <si>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</si>
  <si>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</si>
  <si>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</si>
  <si>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</si>
  <si>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</si>
  <si>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</si>
  <si>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</si>
  <si>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</si>
  <si>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</si>
  <si>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</si>
  <si>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</si>
  <si>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</si>
  <si>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</si>
  <si>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</si>
  <si>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</si>
  <si>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</si>
  <si>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</si>
  <si>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</si>
  <si>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</si>
  <si>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</si>
  <si>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</si>
  <si>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</si>
  <si>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</si>
  <si>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</si>
  <si>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</si>
  <si>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</si>
  <si>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</si>
  <si>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</si>
  <si>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</si>
  <si>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</si>
  <si>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июля 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</si>
</sst>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I20" sqref="BI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8594.1</v>
      </c>
      <c r="D10" s="20">
        <v>1546.2</v>
      </c>
      <c r="E10" s="20">
        <f>D10/C10*100</f>
        <v>17.99141271337313</v>
      </c>
      <c r="F10" s="21">
        <v>1506.2</v>
      </c>
      <c r="G10" s="20">
        <v>327.1</v>
      </c>
      <c r="H10" s="20">
        <f>G10/F10*100</f>
        <v>21.716903465675212</v>
      </c>
      <c r="I10" s="21">
        <v>58</v>
      </c>
      <c r="J10" s="20">
        <v>6.9</v>
      </c>
      <c r="K10" s="20">
        <f aca="true" t="shared" si="0" ref="K10:K20">J10/I10*100</f>
        <v>11.89655172413793</v>
      </c>
      <c r="L10" s="27">
        <v>35</v>
      </c>
      <c r="M10" s="20"/>
      <c r="N10" s="20">
        <f>M10/L10*100</f>
        <v>0</v>
      </c>
      <c r="O10" s="27">
        <v>103</v>
      </c>
      <c r="P10" s="20">
        <v>3.1</v>
      </c>
      <c r="Q10" s="20">
        <f>P10/O10*100</f>
        <v>3.0097087378640777</v>
      </c>
      <c r="R10" s="27">
        <v>397</v>
      </c>
      <c r="S10" s="20">
        <v>25.7</v>
      </c>
      <c r="T10" s="20">
        <f>S10/R10*100</f>
        <v>6.473551637279597</v>
      </c>
      <c r="U10" s="20"/>
      <c r="V10" s="20"/>
      <c r="W10" s="20" t="e">
        <f>V10/U10*100</f>
        <v>#DIV/0!</v>
      </c>
      <c r="X10" s="27">
        <v>304</v>
      </c>
      <c r="Y10" s="20">
        <v>37.8</v>
      </c>
      <c r="Z10" s="20">
        <f>Y10/X10*100</f>
        <v>12.434210526315788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7087.9</v>
      </c>
      <c r="AK10" s="20">
        <v>1219</v>
      </c>
      <c r="AL10" s="20">
        <f>AK10/AJ10*100</f>
        <v>17.198323904118286</v>
      </c>
      <c r="AM10" s="21">
        <v>1465.4</v>
      </c>
      <c r="AN10" s="20">
        <v>732.7</v>
      </c>
      <c r="AO10" s="20">
        <f>AN10/AM10*100</f>
        <v>50</v>
      </c>
      <c r="AP10" s="21"/>
      <c r="AQ10" s="20"/>
      <c r="AR10" s="20" t="e">
        <f>AQ10/AP10*100</f>
        <v>#DIV/0!</v>
      </c>
      <c r="AS10" s="23">
        <v>9306.5</v>
      </c>
      <c r="AT10" s="23">
        <v>1651.6</v>
      </c>
      <c r="AU10" s="23">
        <f>AT10/AS10*100</f>
        <v>17.74673615215172</v>
      </c>
      <c r="AV10" s="24">
        <v>1410.9</v>
      </c>
      <c r="AW10" s="23">
        <v>527.5</v>
      </c>
      <c r="AX10" s="23">
        <f>AW10/AV10*100</f>
        <v>37.38748316677298</v>
      </c>
      <c r="AY10" s="24">
        <v>1368.4</v>
      </c>
      <c r="AZ10" s="23">
        <v>527.5</v>
      </c>
      <c r="BA10" s="23">
        <f aca="true" t="shared" si="1" ref="BA10:BA20">AZ10/AY10*100</f>
        <v>38.54866997953814</v>
      </c>
      <c r="BB10" s="23">
        <v>5814.7</v>
      </c>
      <c r="BC10" s="23">
        <v>163.6</v>
      </c>
      <c r="BD10" s="23">
        <f>BC10/BB10*100</f>
        <v>2.8135587390579047</v>
      </c>
      <c r="BE10" s="24">
        <v>1061.5</v>
      </c>
      <c r="BF10" s="23">
        <v>476.8</v>
      </c>
      <c r="BG10" s="23">
        <f>BF10/BE10*100</f>
        <v>44.91756947715497</v>
      </c>
      <c r="BH10" s="24">
        <v>929</v>
      </c>
      <c r="BI10" s="23">
        <v>451</v>
      </c>
      <c r="BJ10" s="23">
        <f>BI10/BH10*100</f>
        <v>48.546824542518834</v>
      </c>
      <c r="BK10" s="23">
        <f>C10-AS10</f>
        <v>-712.3999999999996</v>
      </c>
      <c r="BL10" s="23">
        <f aca="true" t="shared" si="2" ref="BL10:BL19">D10-AT10</f>
        <v>-105.39999999999986</v>
      </c>
      <c r="BM10" s="23">
        <f>BL10/BK10*100</f>
        <v>14.795058955642887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13434.1</v>
      </c>
      <c r="D11" s="20">
        <v>2698</v>
      </c>
      <c r="E11" s="20">
        <f aca="true" t="shared" si="4" ref="E11:E19">D11/C11*100</f>
        <v>20.08322105686276</v>
      </c>
      <c r="F11" s="21">
        <v>1701</v>
      </c>
      <c r="G11" s="20">
        <v>606.1</v>
      </c>
      <c r="H11" s="20">
        <f aca="true" t="shared" si="5" ref="H11:H19">G11/F11*100</f>
        <v>35.631981187536745</v>
      </c>
      <c r="I11" s="21">
        <v>162.1</v>
      </c>
      <c r="J11" s="20">
        <v>89.7</v>
      </c>
      <c r="K11" s="20">
        <f t="shared" si="0"/>
        <v>55.3362122146823</v>
      </c>
      <c r="L11" s="27">
        <v>25</v>
      </c>
      <c r="M11" s="20">
        <v>2.9</v>
      </c>
      <c r="N11" s="20">
        <f aca="true" t="shared" si="6" ref="N11:N19">M11/L11*100</f>
        <v>11.6</v>
      </c>
      <c r="O11" s="27">
        <v>135</v>
      </c>
      <c r="P11" s="20">
        <v>18.5</v>
      </c>
      <c r="Q11" s="20">
        <f aca="true" t="shared" si="7" ref="Q11:Q19">P11/O11*100</f>
        <v>13.703703703703704</v>
      </c>
      <c r="R11" s="27">
        <v>642</v>
      </c>
      <c r="S11" s="20">
        <v>62.2</v>
      </c>
      <c r="T11" s="20">
        <f>S11/R11*100</f>
        <v>9.688473520249222</v>
      </c>
      <c r="U11" s="20"/>
      <c r="V11" s="20"/>
      <c r="W11" s="20" t="e">
        <f aca="true" t="shared" si="8" ref="W11:W19">V11/U11*100</f>
        <v>#DIV/0!</v>
      </c>
      <c r="X11" s="27">
        <v>95</v>
      </c>
      <c r="Y11" s="20"/>
      <c r="Z11" s="20">
        <f aca="true" t="shared" si="9" ref="Z11:Z21">Y11/X11*100</f>
        <v>0</v>
      </c>
      <c r="AA11" s="27">
        <v>40</v>
      </c>
      <c r="AB11" s="20">
        <v>24.3</v>
      </c>
      <c r="AC11" s="20">
        <f>AB11/AA11*100</f>
        <v>60.75000000000001</v>
      </c>
      <c r="AD11" s="20"/>
      <c r="AE11" s="20"/>
      <c r="AF11" s="20" t="e">
        <f aca="true" t="shared" si="10" ref="AF11:AF21">AE11/AD11*100</f>
        <v>#DIV/0!</v>
      </c>
      <c r="AG11" s="20"/>
      <c r="AH11" s="20"/>
      <c r="AI11" s="20" t="e">
        <v>#DIV/0!</v>
      </c>
      <c r="AJ11" s="21">
        <v>11733.1</v>
      </c>
      <c r="AK11" s="20">
        <v>2091.9</v>
      </c>
      <c r="AL11" s="20">
        <f aca="true" t="shared" si="11" ref="AL11:AL19">AK11/AJ11*100</f>
        <v>17.829047736744766</v>
      </c>
      <c r="AM11" s="21">
        <v>1768.9</v>
      </c>
      <c r="AN11" s="20">
        <v>884.5</v>
      </c>
      <c r="AO11" s="20">
        <f aca="true" t="shared" si="12" ref="AO11:AO19">AN11/AM11*100</f>
        <v>50.0028266154107</v>
      </c>
      <c r="AP11" s="21"/>
      <c r="AQ11" s="20"/>
      <c r="AR11" s="20" t="e">
        <f aca="true" t="shared" si="13" ref="AR11:AR19">AQ11/AP11*100</f>
        <v>#DIV/0!</v>
      </c>
      <c r="AS11" s="23">
        <v>14305.8</v>
      </c>
      <c r="AT11" s="23">
        <v>3357.8</v>
      </c>
      <c r="AU11" s="23">
        <f aca="true" t="shared" si="14" ref="AU11:AU19">AT11/AS11*100</f>
        <v>23.47159893190175</v>
      </c>
      <c r="AV11" s="25">
        <v>1402.9</v>
      </c>
      <c r="AW11" s="23">
        <v>568.4</v>
      </c>
      <c r="AX11" s="23">
        <f aca="true" t="shared" si="15" ref="AX11:AX19">AW11/AV11*100</f>
        <v>40.516073847031144</v>
      </c>
      <c r="AY11" s="24">
        <v>1343.4</v>
      </c>
      <c r="AZ11" s="23">
        <v>568.4</v>
      </c>
      <c r="BA11" s="23">
        <f t="shared" si="1"/>
        <v>42.31055530742891</v>
      </c>
      <c r="BB11" s="23">
        <v>8901.5</v>
      </c>
      <c r="BC11" s="23">
        <v>869.4</v>
      </c>
      <c r="BD11" s="23">
        <f aca="true" t="shared" si="16" ref="BD11:BD19">BC11/BB11*100</f>
        <v>9.766893220243778</v>
      </c>
      <c r="BE11" s="24">
        <v>2371.8</v>
      </c>
      <c r="BF11" s="23">
        <v>1053.5</v>
      </c>
      <c r="BG11" s="23">
        <f aca="true" t="shared" si="17" ref="BG11:BG19">BF11/BE11*100</f>
        <v>44.41774179947719</v>
      </c>
      <c r="BH11" s="24">
        <v>1080.9</v>
      </c>
      <c r="BI11" s="23">
        <v>540.6</v>
      </c>
      <c r="BJ11" s="23">
        <f aca="true" t="shared" si="18" ref="BJ11:BJ19">BI11/BH11*100</f>
        <v>50.01387732445184</v>
      </c>
      <c r="BK11" s="23">
        <f aca="true" t="shared" si="19" ref="BK11:BK20">C11-AS11</f>
        <v>-871.6999999999989</v>
      </c>
      <c r="BL11" s="23">
        <f t="shared" si="2"/>
        <v>-659.8000000000002</v>
      </c>
      <c r="BM11" s="23">
        <f aca="true" t="shared" si="20" ref="BM11:BM19">BL11/BK11*100</f>
        <v>75.69117815762316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8444.3</v>
      </c>
      <c r="D12" s="20">
        <v>1125.6</v>
      </c>
      <c r="E12" s="20">
        <f t="shared" si="4"/>
        <v>13.329701692265788</v>
      </c>
      <c r="F12" s="21">
        <v>948</v>
      </c>
      <c r="G12" s="20">
        <v>239.8</v>
      </c>
      <c r="H12" s="20">
        <f t="shared" si="5"/>
        <v>25.29535864978903</v>
      </c>
      <c r="I12" s="21">
        <v>41</v>
      </c>
      <c r="J12" s="20">
        <v>24.2</v>
      </c>
      <c r="K12" s="20">
        <f t="shared" si="0"/>
        <v>59.02439024390244</v>
      </c>
      <c r="L12" s="27"/>
      <c r="M12" s="20"/>
      <c r="N12" s="20" t="e">
        <f t="shared" si="6"/>
        <v>#DIV/0!</v>
      </c>
      <c r="O12" s="27">
        <v>60</v>
      </c>
      <c r="P12" s="20">
        <v>1.6</v>
      </c>
      <c r="Q12" s="20">
        <f t="shared" si="7"/>
        <v>2.666666666666667</v>
      </c>
      <c r="R12" s="28">
        <v>440</v>
      </c>
      <c r="S12" s="20">
        <v>36</v>
      </c>
      <c r="T12" s="20">
        <f aca="true" t="shared" si="21" ref="T12:T19">S12/R12*100</f>
        <v>8.181818181818182</v>
      </c>
      <c r="U12" s="20"/>
      <c r="V12" s="20"/>
      <c r="W12" s="20" t="e">
        <f t="shared" si="8"/>
        <v>#DIV/0!</v>
      </c>
      <c r="X12" s="27">
        <v>25</v>
      </c>
      <c r="Y12" s="20">
        <v>32.7</v>
      </c>
      <c r="Z12" s="20">
        <f t="shared" si="9"/>
        <v>130.8</v>
      </c>
      <c r="AA12" s="27">
        <v>2</v>
      </c>
      <c r="AB12" s="20"/>
      <c r="AC12" s="20">
        <f>AB12/AA12*100</f>
        <v>0</v>
      </c>
      <c r="AD12" s="20"/>
      <c r="AE12" s="20"/>
      <c r="AF12" s="20" t="e">
        <f t="shared" si="10"/>
        <v>#DIV/0!</v>
      </c>
      <c r="AG12" s="20"/>
      <c r="AH12" s="20"/>
      <c r="AI12" s="20" t="e">
        <v>#DIV/0!</v>
      </c>
      <c r="AJ12" s="21">
        <v>7496.3</v>
      </c>
      <c r="AK12" s="20">
        <v>885.8</v>
      </c>
      <c r="AL12" s="20">
        <f t="shared" si="11"/>
        <v>11.816496138094793</v>
      </c>
      <c r="AM12" s="21">
        <v>828</v>
      </c>
      <c r="AN12" s="20">
        <v>414</v>
      </c>
      <c r="AO12" s="20">
        <f t="shared" si="12"/>
        <v>50</v>
      </c>
      <c r="AP12" s="21">
        <v>47.2</v>
      </c>
      <c r="AQ12" s="20">
        <v>23.6</v>
      </c>
      <c r="AR12" s="20">
        <f t="shared" si="13"/>
        <v>50</v>
      </c>
      <c r="AS12" s="23">
        <v>9076.5</v>
      </c>
      <c r="AT12" s="23">
        <v>1206.2</v>
      </c>
      <c r="AU12" s="23">
        <f t="shared" si="14"/>
        <v>13.289263482619953</v>
      </c>
      <c r="AV12" s="25">
        <v>959.4</v>
      </c>
      <c r="AW12" s="23">
        <v>452.8</v>
      </c>
      <c r="AX12" s="23">
        <f t="shared" si="15"/>
        <v>47.19616426933501</v>
      </c>
      <c r="AY12" s="24">
        <v>931.2</v>
      </c>
      <c r="AZ12" s="23">
        <v>452.8</v>
      </c>
      <c r="BA12" s="23">
        <f t="shared" si="1"/>
        <v>48.6254295532646</v>
      </c>
      <c r="BB12" s="23">
        <v>6937.7</v>
      </c>
      <c r="BC12" s="23">
        <v>117</v>
      </c>
      <c r="BD12" s="23">
        <f t="shared" si="16"/>
        <v>1.6864378684578463</v>
      </c>
      <c r="BE12" s="24">
        <v>644.6</v>
      </c>
      <c r="BF12" s="23">
        <v>400.1</v>
      </c>
      <c r="BG12" s="23">
        <f t="shared" si="17"/>
        <v>62.0695004654049</v>
      </c>
      <c r="BH12" s="24">
        <v>429.4</v>
      </c>
      <c r="BI12" s="23">
        <v>196.2</v>
      </c>
      <c r="BJ12" s="23">
        <f t="shared" si="18"/>
        <v>45.69166278528179</v>
      </c>
      <c r="BK12" s="23">
        <f t="shared" si="19"/>
        <v>-632.2000000000007</v>
      </c>
      <c r="BL12" s="23">
        <f t="shared" si="2"/>
        <v>-80.60000000000014</v>
      </c>
      <c r="BM12" s="23">
        <f t="shared" si="20"/>
        <v>12.749130022144897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12632.3</v>
      </c>
      <c r="D13" s="20">
        <v>1594.3</v>
      </c>
      <c r="E13" s="20">
        <f t="shared" si="4"/>
        <v>12.620821228121562</v>
      </c>
      <c r="F13" s="21">
        <v>1174.4</v>
      </c>
      <c r="G13" s="20">
        <v>310</v>
      </c>
      <c r="H13" s="20">
        <f t="shared" si="5"/>
        <v>26.396457765667574</v>
      </c>
      <c r="I13" s="21">
        <v>29</v>
      </c>
      <c r="J13" s="20">
        <v>9.3</v>
      </c>
      <c r="K13" s="20">
        <f t="shared" si="0"/>
        <v>32.06896551724138</v>
      </c>
      <c r="L13" s="27">
        <v>10</v>
      </c>
      <c r="M13" s="20">
        <v>18.3</v>
      </c>
      <c r="N13" s="20">
        <f t="shared" si="6"/>
        <v>183</v>
      </c>
      <c r="O13" s="27">
        <v>56.4</v>
      </c>
      <c r="P13" s="20">
        <v>4.8</v>
      </c>
      <c r="Q13" s="20">
        <f t="shared" si="7"/>
        <v>8.51063829787234</v>
      </c>
      <c r="R13" s="27">
        <v>455</v>
      </c>
      <c r="S13" s="20">
        <v>35.9</v>
      </c>
      <c r="T13" s="20">
        <f t="shared" si="21"/>
        <v>7.89010989010989</v>
      </c>
      <c r="U13" s="20"/>
      <c r="V13" s="20"/>
      <c r="W13" s="20" t="e">
        <f t="shared" si="8"/>
        <v>#DIV/0!</v>
      </c>
      <c r="X13" s="27">
        <v>35</v>
      </c>
      <c r="Y13" s="20">
        <v>9.7</v>
      </c>
      <c r="Z13" s="20">
        <f t="shared" si="9"/>
        <v>27.714285714285715</v>
      </c>
      <c r="AA13" s="27">
        <v>3</v>
      </c>
      <c r="AB13" s="20">
        <v>1.4</v>
      </c>
      <c r="AC13" s="20">
        <f>AB13/AA13*100</f>
        <v>46.666666666666664</v>
      </c>
      <c r="AD13" s="20"/>
      <c r="AE13" s="20"/>
      <c r="AF13" s="20" t="e">
        <f t="shared" si="10"/>
        <v>#DIV/0!</v>
      </c>
      <c r="AG13" s="20"/>
      <c r="AH13" s="20"/>
      <c r="AI13" s="20" t="e">
        <v>#DIV/0!</v>
      </c>
      <c r="AJ13" s="21">
        <v>11457.9</v>
      </c>
      <c r="AK13" s="20">
        <v>1284.3</v>
      </c>
      <c r="AL13" s="20">
        <f t="shared" si="11"/>
        <v>11.20886026235174</v>
      </c>
      <c r="AM13" s="21">
        <v>982.1</v>
      </c>
      <c r="AN13" s="20">
        <v>491</v>
      </c>
      <c r="AO13" s="20">
        <f t="shared" si="12"/>
        <v>49.994908868750635</v>
      </c>
      <c r="AP13" s="21"/>
      <c r="AQ13" s="20"/>
      <c r="AR13" s="20" t="e">
        <f t="shared" si="13"/>
        <v>#DIV/0!</v>
      </c>
      <c r="AS13" s="23">
        <v>13932.8</v>
      </c>
      <c r="AT13" s="23">
        <v>1602.8</v>
      </c>
      <c r="AU13" s="23">
        <f t="shared" si="14"/>
        <v>11.503789618741388</v>
      </c>
      <c r="AV13" s="25">
        <v>955.6</v>
      </c>
      <c r="AW13" s="23">
        <v>390.9</v>
      </c>
      <c r="AX13" s="23">
        <f t="shared" si="15"/>
        <v>40.90623691921306</v>
      </c>
      <c r="AY13" s="24">
        <v>927.2</v>
      </c>
      <c r="AZ13" s="23">
        <v>390.9</v>
      </c>
      <c r="BA13" s="23">
        <f t="shared" si="1"/>
        <v>42.15918895599655</v>
      </c>
      <c r="BB13" s="23">
        <v>10270.3</v>
      </c>
      <c r="BC13" s="23">
        <v>240.9</v>
      </c>
      <c r="BD13" s="23">
        <f t="shared" si="16"/>
        <v>2.345598473267578</v>
      </c>
      <c r="BE13" s="24">
        <v>1559.6</v>
      </c>
      <c r="BF13" s="23">
        <v>165.7</v>
      </c>
      <c r="BG13" s="23">
        <f t="shared" si="17"/>
        <v>10.624519107463453</v>
      </c>
      <c r="BH13" s="24">
        <v>1057</v>
      </c>
      <c r="BI13" s="23">
        <v>763.7</v>
      </c>
      <c r="BJ13" s="23">
        <f t="shared" si="18"/>
        <v>72.25165562913908</v>
      </c>
      <c r="BK13" s="23">
        <f t="shared" si="19"/>
        <v>-1300.5</v>
      </c>
      <c r="BL13" s="23">
        <f t="shared" si="2"/>
        <v>-8.5</v>
      </c>
      <c r="BM13" s="23">
        <f>BL13/BK13*100</f>
        <v>0.6535947712418301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68987.09999999999</v>
      </c>
      <c r="D14" s="20">
        <v>20345.9</v>
      </c>
      <c r="E14" s="20">
        <f t="shared" si="4"/>
        <v>29.492325376773344</v>
      </c>
      <c r="F14" s="21">
        <v>4707.4</v>
      </c>
      <c r="G14" s="20">
        <v>1445.2</v>
      </c>
      <c r="H14" s="20">
        <f t="shared" si="5"/>
        <v>30.700599056804183</v>
      </c>
      <c r="I14" s="21">
        <v>1165</v>
      </c>
      <c r="J14" s="20">
        <v>534.9</v>
      </c>
      <c r="K14" s="20">
        <f t="shared" si="0"/>
        <v>45.91416309012875</v>
      </c>
      <c r="L14" s="27">
        <v>2</v>
      </c>
      <c r="M14" s="20">
        <v>1.8</v>
      </c>
      <c r="N14" s="20">
        <f t="shared" si="6"/>
        <v>90</v>
      </c>
      <c r="O14" s="27">
        <v>740</v>
      </c>
      <c r="P14" s="20">
        <v>33.3</v>
      </c>
      <c r="Q14" s="20">
        <f t="shared" si="7"/>
        <v>4.5</v>
      </c>
      <c r="R14" s="27">
        <v>1364.7</v>
      </c>
      <c r="S14" s="20">
        <v>328.1</v>
      </c>
      <c r="T14" s="20">
        <f t="shared" si="21"/>
        <v>24.04191397376713</v>
      </c>
      <c r="U14" s="20"/>
      <c r="V14" s="20"/>
      <c r="W14" s="20" t="e">
        <f t="shared" si="8"/>
        <v>#DIV/0!</v>
      </c>
      <c r="X14" s="27">
        <v>144</v>
      </c>
      <c r="Y14" s="20">
        <v>8.6</v>
      </c>
      <c r="Z14" s="20">
        <f t="shared" si="9"/>
        <v>5.972222222222221</v>
      </c>
      <c r="AA14" s="27"/>
      <c r="AB14" s="20"/>
      <c r="AC14" s="20" t="e">
        <f>AB14/AA14*100</f>
        <v>#DIV/0!</v>
      </c>
      <c r="AD14" s="20"/>
      <c r="AE14" s="20"/>
      <c r="AF14" s="20" t="e">
        <f t="shared" si="10"/>
        <v>#DIV/0!</v>
      </c>
      <c r="AG14" s="20"/>
      <c r="AH14" s="20"/>
      <c r="AI14" s="20" t="e">
        <v>#DIV/0!</v>
      </c>
      <c r="AJ14" s="21">
        <v>64279.7</v>
      </c>
      <c r="AK14" s="20">
        <v>18900.7</v>
      </c>
      <c r="AL14" s="20">
        <f t="shared" si="11"/>
        <v>29.403839781455112</v>
      </c>
      <c r="AM14" s="21">
        <v>3237</v>
      </c>
      <c r="AN14" s="20">
        <v>1618.5</v>
      </c>
      <c r="AO14" s="20">
        <f t="shared" si="12"/>
        <v>50</v>
      </c>
      <c r="AP14" s="21"/>
      <c r="AQ14" s="20"/>
      <c r="AR14" s="20" t="e">
        <f t="shared" si="13"/>
        <v>#DIV/0!</v>
      </c>
      <c r="AS14" s="23">
        <v>71392.9</v>
      </c>
      <c r="AT14" s="23">
        <v>18316.7</v>
      </c>
      <c r="AU14" s="23">
        <f t="shared" si="14"/>
        <v>25.6561927026357</v>
      </c>
      <c r="AV14" s="25">
        <v>2101.6</v>
      </c>
      <c r="AW14" s="23">
        <v>886.2</v>
      </c>
      <c r="AX14" s="23">
        <f t="shared" si="15"/>
        <v>42.16787209744957</v>
      </c>
      <c r="AY14" s="24">
        <v>1941.6</v>
      </c>
      <c r="AZ14" s="23">
        <v>886.2</v>
      </c>
      <c r="BA14" s="23">
        <f t="shared" si="1"/>
        <v>45.64276885043264</v>
      </c>
      <c r="BB14" s="23">
        <v>4563.1</v>
      </c>
      <c r="BC14" s="23">
        <v>661.5</v>
      </c>
      <c r="BD14" s="23">
        <f t="shared" si="16"/>
        <v>14.496723718524688</v>
      </c>
      <c r="BE14" s="24">
        <v>63862.7</v>
      </c>
      <c r="BF14" s="23">
        <v>16377.3</v>
      </c>
      <c r="BG14" s="23">
        <f t="shared" si="17"/>
        <v>25.64454681684301</v>
      </c>
      <c r="BH14" s="24">
        <v>664.7</v>
      </c>
      <c r="BI14" s="23">
        <v>308.5</v>
      </c>
      <c r="BJ14" s="23">
        <f t="shared" si="18"/>
        <v>46.41191514969159</v>
      </c>
      <c r="BK14" s="23">
        <f t="shared" si="19"/>
        <v>-2405.800000000003</v>
      </c>
      <c r="BL14" s="23">
        <f t="shared" si="2"/>
        <v>2029.2000000000007</v>
      </c>
      <c r="BM14" s="23">
        <f t="shared" si="20"/>
        <v>-84.34616343835724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11158.6</v>
      </c>
      <c r="D15" s="20">
        <v>3262.3</v>
      </c>
      <c r="E15" s="20">
        <f t="shared" si="4"/>
        <v>29.235746419801767</v>
      </c>
      <c r="F15" s="21">
        <v>1752.9</v>
      </c>
      <c r="G15" s="20">
        <v>397.5</v>
      </c>
      <c r="H15" s="20">
        <f t="shared" si="5"/>
        <v>22.676707170973813</v>
      </c>
      <c r="I15" s="21">
        <v>30.2</v>
      </c>
      <c r="J15" s="20">
        <v>14.6</v>
      </c>
      <c r="K15" s="20">
        <f t="shared" si="0"/>
        <v>48.34437086092716</v>
      </c>
      <c r="L15" s="27">
        <v>1</v>
      </c>
      <c r="M15" s="20">
        <v>4.1</v>
      </c>
      <c r="N15" s="20">
        <f t="shared" si="6"/>
        <v>409.99999999999994</v>
      </c>
      <c r="O15" s="27">
        <v>90</v>
      </c>
      <c r="P15" s="20">
        <v>2.2</v>
      </c>
      <c r="Q15" s="20">
        <f t="shared" si="7"/>
        <v>2.4444444444444446</v>
      </c>
      <c r="R15" s="27">
        <v>496</v>
      </c>
      <c r="S15" s="20">
        <v>27.4</v>
      </c>
      <c r="T15" s="20">
        <f t="shared" si="21"/>
        <v>5.524193548387096</v>
      </c>
      <c r="U15" s="20"/>
      <c r="V15" s="20"/>
      <c r="W15" s="20" t="e">
        <f t="shared" si="8"/>
        <v>#DIV/0!</v>
      </c>
      <c r="X15" s="27">
        <v>300</v>
      </c>
      <c r="Y15" s="20">
        <v>39.7</v>
      </c>
      <c r="Z15" s="20">
        <f t="shared" si="9"/>
        <v>13.233333333333333</v>
      </c>
      <c r="AA15" s="27"/>
      <c r="AB15" s="29"/>
      <c r="AC15" s="20" t="e">
        <f>AB16/AA15*100</f>
        <v>#DIV/0!</v>
      </c>
      <c r="AD15" s="20"/>
      <c r="AE15" s="20"/>
      <c r="AF15" s="20" t="e">
        <f t="shared" si="10"/>
        <v>#DIV/0!</v>
      </c>
      <c r="AG15" s="20"/>
      <c r="AH15" s="20"/>
      <c r="AI15" s="20" t="e">
        <v>#DIV/0!</v>
      </c>
      <c r="AJ15" s="21">
        <v>9405.7</v>
      </c>
      <c r="AK15" s="20">
        <v>2864.9</v>
      </c>
      <c r="AL15" s="20">
        <f t="shared" si="11"/>
        <v>30.45918964032448</v>
      </c>
      <c r="AM15" s="21">
        <v>941</v>
      </c>
      <c r="AN15" s="20">
        <v>470.5</v>
      </c>
      <c r="AO15" s="20">
        <f t="shared" si="12"/>
        <v>50</v>
      </c>
      <c r="AP15" s="21"/>
      <c r="AQ15" s="20"/>
      <c r="AR15" s="20" t="e">
        <f t="shared" si="13"/>
        <v>#DIV/0!</v>
      </c>
      <c r="AS15" s="23">
        <v>11809.4</v>
      </c>
      <c r="AT15" s="23">
        <v>3796.4</v>
      </c>
      <c r="AU15" s="23">
        <f t="shared" si="14"/>
        <v>32.14727251172795</v>
      </c>
      <c r="AV15" s="25">
        <v>1185.2</v>
      </c>
      <c r="AW15" s="23">
        <v>502</v>
      </c>
      <c r="AX15" s="23">
        <f t="shared" si="15"/>
        <v>42.35572055349308</v>
      </c>
      <c r="AY15" s="24">
        <v>1149.8</v>
      </c>
      <c r="AZ15" s="23">
        <v>502</v>
      </c>
      <c r="BA15" s="23">
        <f t="shared" si="1"/>
        <v>43.659766915985394</v>
      </c>
      <c r="BB15" s="23">
        <v>6523.9</v>
      </c>
      <c r="BC15" s="23">
        <v>2621</v>
      </c>
      <c r="BD15" s="23">
        <f t="shared" si="16"/>
        <v>40.1753552322997</v>
      </c>
      <c r="BE15" s="24">
        <v>1100.3</v>
      </c>
      <c r="BF15" s="23">
        <v>306.5</v>
      </c>
      <c r="BG15" s="23">
        <f t="shared" si="17"/>
        <v>27.85603926201945</v>
      </c>
      <c r="BH15" s="24">
        <v>2809.7</v>
      </c>
      <c r="BI15" s="23">
        <v>324.7</v>
      </c>
      <c r="BJ15" s="23">
        <f t="shared" si="18"/>
        <v>11.556393921059188</v>
      </c>
      <c r="BK15" s="23">
        <f t="shared" si="19"/>
        <v>-650.7999999999993</v>
      </c>
      <c r="BL15" s="23">
        <f t="shared" si="2"/>
        <v>-534.0999999999999</v>
      </c>
      <c r="BM15" s="23">
        <f t="shared" si="20"/>
        <v>82.06822372464667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12376.6</v>
      </c>
      <c r="D16" s="20">
        <v>1400.4</v>
      </c>
      <c r="E16" s="20">
        <f t="shared" si="4"/>
        <v>11.314900699707513</v>
      </c>
      <c r="F16" s="21">
        <v>1235.5</v>
      </c>
      <c r="G16" s="20">
        <v>255.7</v>
      </c>
      <c r="H16" s="20">
        <f t="shared" si="5"/>
        <v>20.696074463779844</v>
      </c>
      <c r="I16" s="21">
        <v>17</v>
      </c>
      <c r="J16" s="20">
        <v>6.5</v>
      </c>
      <c r="K16" s="20">
        <f t="shared" si="0"/>
        <v>38.23529411764706</v>
      </c>
      <c r="L16" s="27"/>
      <c r="M16" s="20"/>
      <c r="N16" s="20" t="e">
        <f t="shared" si="6"/>
        <v>#DIV/0!</v>
      </c>
      <c r="O16" s="27">
        <v>45</v>
      </c>
      <c r="P16" s="20">
        <v>2.8</v>
      </c>
      <c r="Q16" s="20">
        <f t="shared" si="7"/>
        <v>6.222222222222222</v>
      </c>
      <c r="R16" s="27">
        <v>339.5</v>
      </c>
      <c r="S16" s="20">
        <v>26</v>
      </c>
      <c r="T16" s="20">
        <f t="shared" si="21"/>
        <v>7.658321060382916</v>
      </c>
      <c r="U16" s="20"/>
      <c r="V16" s="20"/>
      <c r="W16" s="20" t="e">
        <f t="shared" si="8"/>
        <v>#DIV/0!</v>
      </c>
      <c r="X16" s="27">
        <v>230.8</v>
      </c>
      <c r="Y16" s="20">
        <v>11.2</v>
      </c>
      <c r="Z16" s="20">
        <f t="shared" si="9"/>
        <v>4.8526863084922</v>
      </c>
      <c r="AA16" s="27">
        <v>60</v>
      </c>
      <c r="AB16" s="20"/>
      <c r="AC16" s="20">
        <f>AB17/AA16*100</f>
        <v>43.666666666666664</v>
      </c>
      <c r="AD16" s="20"/>
      <c r="AE16" s="20"/>
      <c r="AF16" s="20" t="e">
        <f t="shared" si="10"/>
        <v>#DIV/0!</v>
      </c>
      <c r="AG16" s="20"/>
      <c r="AH16" s="20"/>
      <c r="AI16" s="20" t="e">
        <v>#DIV/0!</v>
      </c>
      <c r="AJ16" s="21">
        <v>11141.1</v>
      </c>
      <c r="AK16" s="20">
        <v>1144.7</v>
      </c>
      <c r="AL16" s="20">
        <f t="shared" si="11"/>
        <v>10.274568938435163</v>
      </c>
      <c r="AM16" s="21">
        <v>860.2</v>
      </c>
      <c r="AN16" s="20">
        <v>430.1</v>
      </c>
      <c r="AO16" s="20">
        <f t="shared" si="12"/>
        <v>50</v>
      </c>
      <c r="AP16" s="21">
        <v>189</v>
      </c>
      <c r="AQ16" s="20">
        <v>94.5</v>
      </c>
      <c r="AR16" s="20">
        <f t="shared" si="13"/>
        <v>50</v>
      </c>
      <c r="AS16" s="23">
        <v>14164</v>
      </c>
      <c r="AT16" s="23">
        <v>1742.1</v>
      </c>
      <c r="AU16" s="23">
        <f t="shared" si="14"/>
        <v>12.29949166902005</v>
      </c>
      <c r="AV16" s="25">
        <v>1079.6</v>
      </c>
      <c r="AW16" s="23">
        <v>414.7</v>
      </c>
      <c r="AX16" s="23">
        <f t="shared" si="15"/>
        <v>38.41237495368655</v>
      </c>
      <c r="AY16" s="24">
        <v>1054.4</v>
      </c>
      <c r="AZ16" s="23">
        <v>414.7</v>
      </c>
      <c r="BA16" s="23">
        <f t="shared" si="1"/>
        <v>39.330424886191196</v>
      </c>
      <c r="BB16" s="23">
        <v>2734.3</v>
      </c>
      <c r="BC16" s="23">
        <v>515.6</v>
      </c>
      <c r="BD16" s="23">
        <f t="shared" si="16"/>
        <v>18.856745785027247</v>
      </c>
      <c r="BE16" s="24">
        <v>8438.8</v>
      </c>
      <c r="BF16" s="23">
        <v>498.6</v>
      </c>
      <c r="BG16" s="23">
        <f t="shared" si="17"/>
        <v>5.908422998530598</v>
      </c>
      <c r="BH16" s="24">
        <v>1820.9</v>
      </c>
      <c r="BI16" s="23">
        <v>273.3</v>
      </c>
      <c r="BJ16" s="23">
        <f t="shared" si="18"/>
        <v>15.009061453127574</v>
      </c>
      <c r="BK16" s="23">
        <f t="shared" si="19"/>
        <v>-1787.3999999999996</v>
      </c>
      <c r="BL16" s="23">
        <f t="shared" si="2"/>
        <v>-341.6999999999998</v>
      </c>
      <c r="BM16" s="23">
        <f t="shared" si="20"/>
        <v>19.11715340718361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10233.1</v>
      </c>
      <c r="D17" s="20">
        <v>1436.8</v>
      </c>
      <c r="E17" s="20">
        <f t="shared" si="4"/>
        <v>14.040711025984304</v>
      </c>
      <c r="F17" s="21">
        <v>1301</v>
      </c>
      <c r="G17" s="20">
        <v>325.9</v>
      </c>
      <c r="H17" s="20">
        <f t="shared" si="5"/>
        <v>25.049961568024592</v>
      </c>
      <c r="I17" s="21">
        <v>54</v>
      </c>
      <c r="J17" s="20">
        <v>24.7</v>
      </c>
      <c r="K17" s="20">
        <f t="shared" si="0"/>
        <v>45.74074074074074</v>
      </c>
      <c r="L17" s="27"/>
      <c r="M17" s="20"/>
      <c r="N17" s="20" t="e">
        <f t="shared" si="6"/>
        <v>#DIV/0!</v>
      </c>
      <c r="O17" s="27">
        <v>150</v>
      </c>
      <c r="P17" s="20">
        <v>4.3</v>
      </c>
      <c r="Q17" s="20">
        <f t="shared" si="7"/>
        <v>2.8666666666666667</v>
      </c>
      <c r="R17" s="27">
        <v>404</v>
      </c>
      <c r="S17" s="20">
        <v>38</v>
      </c>
      <c r="T17" s="20">
        <f t="shared" si="21"/>
        <v>9.405940594059405</v>
      </c>
      <c r="U17" s="20"/>
      <c r="V17" s="20"/>
      <c r="W17" s="20" t="e">
        <f t="shared" si="8"/>
        <v>#DIV/0!</v>
      </c>
      <c r="X17" s="27">
        <v>50</v>
      </c>
      <c r="Y17" s="20"/>
      <c r="Z17" s="20">
        <f t="shared" si="9"/>
        <v>0</v>
      </c>
      <c r="AA17" s="27">
        <v>34</v>
      </c>
      <c r="AB17" s="20">
        <v>26.2</v>
      </c>
      <c r="AC17" s="20">
        <f>AB18/AA17*100</f>
        <v>29.117647058823533</v>
      </c>
      <c r="AD17" s="20"/>
      <c r="AE17" s="20"/>
      <c r="AF17" s="20" t="e">
        <f t="shared" si="10"/>
        <v>#DIV/0!</v>
      </c>
      <c r="AG17" s="20"/>
      <c r="AH17" s="20"/>
      <c r="AI17" s="20" t="e">
        <v>#DIV/0!</v>
      </c>
      <c r="AJ17" s="21">
        <v>8932.1</v>
      </c>
      <c r="AK17" s="20">
        <v>1110.9</v>
      </c>
      <c r="AL17" s="20">
        <f t="shared" si="11"/>
        <v>12.437164832458212</v>
      </c>
      <c r="AM17" s="21">
        <v>768.7</v>
      </c>
      <c r="AN17" s="20">
        <v>384.4</v>
      </c>
      <c r="AO17" s="20">
        <f t="shared" si="12"/>
        <v>50.00650448809678</v>
      </c>
      <c r="AP17" s="21">
        <v>176.2</v>
      </c>
      <c r="AQ17" s="20">
        <v>88.1</v>
      </c>
      <c r="AR17" s="20">
        <f t="shared" si="13"/>
        <v>50</v>
      </c>
      <c r="AS17" s="23">
        <v>11045.9</v>
      </c>
      <c r="AT17" s="23">
        <v>1331.8</v>
      </c>
      <c r="AU17" s="23">
        <f t="shared" si="14"/>
        <v>12.056962311808</v>
      </c>
      <c r="AV17" s="25">
        <v>1005.9</v>
      </c>
      <c r="AW17" s="23">
        <v>320</v>
      </c>
      <c r="AX17" s="23">
        <f t="shared" si="15"/>
        <v>31.812307386420123</v>
      </c>
      <c r="AY17" s="24">
        <v>977.7</v>
      </c>
      <c r="AZ17" s="23">
        <v>320</v>
      </c>
      <c r="BA17" s="23">
        <f t="shared" si="1"/>
        <v>32.72987624015546</v>
      </c>
      <c r="BB17" s="23">
        <v>6473.4</v>
      </c>
      <c r="BC17" s="23">
        <v>161.8</v>
      </c>
      <c r="BD17" s="23">
        <f t="shared" si="16"/>
        <v>2.499459325856583</v>
      </c>
      <c r="BE17" s="24">
        <v>2732.3</v>
      </c>
      <c r="BF17" s="23">
        <v>383.7</v>
      </c>
      <c r="BG17" s="23">
        <f t="shared" si="17"/>
        <v>14.043113860117847</v>
      </c>
      <c r="BH17" s="24">
        <v>744</v>
      </c>
      <c r="BI17" s="23">
        <v>424.3</v>
      </c>
      <c r="BJ17" s="23">
        <f t="shared" si="18"/>
        <v>57.02956989247312</v>
      </c>
      <c r="BK17" s="23">
        <f t="shared" si="19"/>
        <v>-812.7999999999993</v>
      </c>
      <c r="BL17" s="23">
        <f t="shared" si="2"/>
        <v>105</v>
      </c>
      <c r="BM17" s="23">
        <f t="shared" si="20"/>
        <v>-12.918307086614183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8847.1</v>
      </c>
      <c r="D18" s="20">
        <v>1603.4</v>
      </c>
      <c r="E18" s="20">
        <f t="shared" si="4"/>
        <v>18.123452882865575</v>
      </c>
      <c r="F18" s="21">
        <v>1584.2</v>
      </c>
      <c r="G18" s="20">
        <v>391.3</v>
      </c>
      <c r="H18" s="20">
        <f t="shared" si="5"/>
        <v>24.70016412069183</v>
      </c>
      <c r="I18" s="21">
        <v>41</v>
      </c>
      <c r="J18" s="20">
        <v>20.7</v>
      </c>
      <c r="K18" s="20">
        <f t="shared" si="0"/>
        <v>50.48780487804878</v>
      </c>
      <c r="L18" s="27">
        <v>6</v>
      </c>
      <c r="M18" s="20">
        <v>6.3</v>
      </c>
      <c r="N18" s="20">
        <f t="shared" si="6"/>
        <v>105</v>
      </c>
      <c r="O18" s="27">
        <v>129</v>
      </c>
      <c r="P18" s="20">
        <v>2.3</v>
      </c>
      <c r="Q18" s="20">
        <f t="shared" si="7"/>
        <v>1.7829457364341086</v>
      </c>
      <c r="R18" s="27">
        <v>441</v>
      </c>
      <c r="S18" s="20">
        <v>29.1</v>
      </c>
      <c r="T18" s="20">
        <f t="shared" si="21"/>
        <v>6.598639455782314</v>
      </c>
      <c r="U18" s="20"/>
      <c r="V18" s="20"/>
      <c r="W18" s="20" t="e">
        <f t="shared" si="8"/>
        <v>#DIV/0!</v>
      </c>
      <c r="X18" s="27">
        <v>228.9</v>
      </c>
      <c r="Y18" s="20">
        <v>55.4</v>
      </c>
      <c r="Z18" s="20">
        <f t="shared" si="9"/>
        <v>24.20270860637833</v>
      </c>
      <c r="AA18" s="27">
        <v>17</v>
      </c>
      <c r="AB18" s="20">
        <v>9.9</v>
      </c>
      <c r="AC18" s="20">
        <f>AB19/AA18*100</f>
        <v>58.82352941176471</v>
      </c>
      <c r="AD18" s="20"/>
      <c r="AE18" s="20"/>
      <c r="AF18" s="20" t="e">
        <f t="shared" si="10"/>
        <v>#DIV/0!</v>
      </c>
      <c r="AG18" s="20"/>
      <c r="AH18" s="20"/>
      <c r="AI18" s="20" t="e">
        <v>#DIV/0!</v>
      </c>
      <c r="AJ18" s="21">
        <v>7262.9</v>
      </c>
      <c r="AK18" s="20">
        <v>1212.1</v>
      </c>
      <c r="AL18" s="20">
        <f t="shared" si="11"/>
        <v>16.688925911137424</v>
      </c>
      <c r="AM18" s="21">
        <v>1308.5</v>
      </c>
      <c r="AN18" s="20">
        <v>654.3</v>
      </c>
      <c r="AO18" s="20">
        <f t="shared" si="12"/>
        <v>50.0038211692778</v>
      </c>
      <c r="AP18" s="21"/>
      <c r="AQ18" s="20"/>
      <c r="AR18" s="20" t="e">
        <f t="shared" si="13"/>
        <v>#DIV/0!</v>
      </c>
      <c r="AS18" s="23">
        <v>9388.6</v>
      </c>
      <c r="AT18" s="23">
        <v>1948.6</v>
      </c>
      <c r="AU18" s="23">
        <f t="shared" si="14"/>
        <v>20.754958140723858</v>
      </c>
      <c r="AV18" s="25">
        <v>1303.2</v>
      </c>
      <c r="AW18" s="23">
        <v>585.4</v>
      </c>
      <c r="AX18" s="23">
        <f t="shared" si="15"/>
        <v>44.920196439533456</v>
      </c>
      <c r="AY18" s="24">
        <v>1260.9</v>
      </c>
      <c r="AZ18" s="23">
        <v>585.4</v>
      </c>
      <c r="BA18" s="23">
        <f t="shared" si="1"/>
        <v>46.42715520659846</v>
      </c>
      <c r="BB18" s="23">
        <v>5193.1</v>
      </c>
      <c r="BC18" s="23">
        <v>318.1</v>
      </c>
      <c r="BD18" s="23">
        <f t="shared" si="16"/>
        <v>6.125435674260076</v>
      </c>
      <c r="BE18" s="24">
        <v>828.8</v>
      </c>
      <c r="BF18" s="23">
        <v>455.5</v>
      </c>
      <c r="BG18" s="23">
        <f t="shared" si="17"/>
        <v>54.958976833976834</v>
      </c>
      <c r="BH18" s="24">
        <v>1941.6</v>
      </c>
      <c r="BI18" s="23">
        <v>516.1</v>
      </c>
      <c r="BJ18" s="23">
        <f t="shared" si="18"/>
        <v>26.581170168932843</v>
      </c>
      <c r="BK18" s="23">
        <f t="shared" si="19"/>
        <v>-541.5</v>
      </c>
      <c r="BL18" s="23">
        <f t="shared" si="2"/>
        <v>-345.1999999999998</v>
      </c>
      <c r="BM18" s="23">
        <f t="shared" si="20"/>
        <v>63.748845798707265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11388.6</v>
      </c>
      <c r="D19" s="20">
        <v>965.1</v>
      </c>
      <c r="E19" s="20">
        <f t="shared" si="4"/>
        <v>8.474263737421632</v>
      </c>
      <c r="F19" s="21">
        <v>643.2</v>
      </c>
      <c r="G19" s="20">
        <v>270.9</v>
      </c>
      <c r="H19" s="20">
        <f t="shared" si="5"/>
        <v>42.11753731343283</v>
      </c>
      <c r="I19" s="21">
        <v>10</v>
      </c>
      <c r="J19" s="20">
        <v>4.4</v>
      </c>
      <c r="K19" s="20">
        <f t="shared" si="0"/>
        <v>44.00000000000001</v>
      </c>
      <c r="L19" s="27">
        <v>5</v>
      </c>
      <c r="M19" s="20"/>
      <c r="N19" s="20">
        <f t="shared" si="6"/>
        <v>0</v>
      </c>
      <c r="O19" s="27">
        <v>40</v>
      </c>
      <c r="P19" s="20">
        <v>1.4</v>
      </c>
      <c r="Q19" s="20">
        <f t="shared" si="7"/>
        <v>3.4999999999999996</v>
      </c>
      <c r="R19" s="27">
        <v>142</v>
      </c>
      <c r="S19" s="20">
        <v>11.7</v>
      </c>
      <c r="T19" s="20">
        <f t="shared" si="21"/>
        <v>8.23943661971831</v>
      </c>
      <c r="U19" s="20"/>
      <c r="V19" s="20"/>
      <c r="W19" s="20" t="e">
        <f t="shared" si="8"/>
        <v>#DIV/0!</v>
      </c>
      <c r="X19" s="27">
        <v>129</v>
      </c>
      <c r="Y19" s="20">
        <v>124</v>
      </c>
      <c r="Z19" s="20">
        <f t="shared" si="9"/>
        <v>96.12403100775194</v>
      </c>
      <c r="AA19" s="27">
        <v>8.6</v>
      </c>
      <c r="AB19" s="20">
        <v>10</v>
      </c>
      <c r="AC19" s="20">
        <f>AB20/AA19*100</f>
        <v>834.8837209302326</v>
      </c>
      <c r="AD19" s="20"/>
      <c r="AE19" s="20"/>
      <c r="AF19" s="20" t="e">
        <f t="shared" si="10"/>
        <v>#DIV/0!</v>
      </c>
      <c r="AG19" s="20"/>
      <c r="AH19" s="20"/>
      <c r="AI19" s="20" t="e">
        <v>#DIV/0!</v>
      </c>
      <c r="AJ19" s="21">
        <v>10745.4</v>
      </c>
      <c r="AK19" s="20">
        <v>694.2</v>
      </c>
      <c r="AL19" s="20">
        <f t="shared" si="11"/>
        <v>6.460438885476577</v>
      </c>
      <c r="AM19" s="21">
        <v>520.9</v>
      </c>
      <c r="AN19" s="20">
        <v>260.5</v>
      </c>
      <c r="AO19" s="20">
        <f t="shared" si="12"/>
        <v>50.00959877135727</v>
      </c>
      <c r="AP19" s="21">
        <v>393.2</v>
      </c>
      <c r="AQ19" s="20">
        <v>196.6</v>
      </c>
      <c r="AR19" s="20">
        <f t="shared" si="13"/>
        <v>50</v>
      </c>
      <c r="AS19" s="23">
        <v>11757.9</v>
      </c>
      <c r="AT19" s="23">
        <v>767</v>
      </c>
      <c r="AU19" s="23">
        <f t="shared" si="14"/>
        <v>6.523273713843459</v>
      </c>
      <c r="AV19" s="25">
        <v>801.1</v>
      </c>
      <c r="AW19" s="23">
        <v>346.1</v>
      </c>
      <c r="AX19" s="23">
        <f t="shared" si="15"/>
        <v>43.20309574335289</v>
      </c>
      <c r="AY19" s="24">
        <v>783.9</v>
      </c>
      <c r="AZ19" s="23">
        <v>346.1</v>
      </c>
      <c r="BA19" s="23">
        <f t="shared" si="1"/>
        <v>44.15103967342774</v>
      </c>
      <c r="BB19" s="23">
        <v>3049.6</v>
      </c>
      <c r="BC19" s="23">
        <v>116.8</v>
      </c>
      <c r="BD19" s="23">
        <f t="shared" si="16"/>
        <v>3.830010493179433</v>
      </c>
      <c r="BE19" s="24">
        <v>843.9</v>
      </c>
      <c r="BF19" s="23">
        <v>73.5</v>
      </c>
      <c r="BG19" s="23">
        <f t="shared" si="17"/>
        <v>8.709562744400996</v>
      </c>
      <c r="BH19" s="24">
        <v>6653</v>
      </c>
      <c r="BI19" s="23">
        <v>188.8</v>
      </c>
      <c r="BJ19" s="23">
        <f t="shared" si="18"/>
        <v>2.837817525928153</v>
      </c>
      <c r="BK19" s="23">
        <f t="shared" si="19"/>
        <v>-369.2999999999993</v>
      </c>
      <c r="BL19" s="23">
        <f t="shared" si="2"/>
        <v>198.10000000000002</v>
      </c>
      <c r="BM19" s="23">
        <f t="shared" si="20"/>
        <v>-53.642025453560905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166095.90000000002</v>
      </c>
      <c r="D20" s="20">
        <f>SUM(D10:D19)</f>
        <v>35978</v>
      </c>
      <c r="E20" s="22">
        <f>D20/C20*100</f>
        <v>21.66098019276815</v>
      </c>
      <c r="F20" s="22">
        <f>SUM(F10:F19)</f>
        <v>16553.8</v>
      </c>
      <c r="G20" s="22">
        <f>SUM(G10:G19)</f>
        <v>4569.499999999999</v>
      </c>
      <c r="H20" s="22">
        <f>G20/F20*100</f>
        <v>27.603933839964235</v>
      </c>
      <c r="I20" s="22">
        <f>SUM(I10:I19)</f>
        <v>1607.3</v>
      </c>
      <c r="J20" s="22">
        <f>SUM(J10:J19)</f>
        <v>735.9000000000001</v>
      </c>
      <c r="K20" s="20">
        <f t="shared" si="0"/>
        <v>45.78485659179992</v>
      </c>
      <c r="L20" s="22">
        <f>SUM(L10:L19)</f>
        <v>84</v>
      </c>
      <c r="M20" s="22">
        <f>SUM(M10:M19)</f>
        <v>33.4</v>
      </c>
      <c r="N20" s="22">
        <f>M20/L20*100</f>
        <v>39.76190476190476</v>
      </c>
      <c r="O20" s="22">
        <f>SUM(O10:O19)</f>
        <v>1548.4</v>
      </c>
      <c r="P20" s="22">
        <f>SUM(P10:P19)</f>
        <v>74.3</v>
      </c>
      <c r="Q20" s="22">
        <f>P20/O20*100</f>
        <v>4.798501679152674</v>
      </c>
      <c r="R20" s="22">
        <f>SUM(R10:R19)</f>
        <v>5121.2</v>
      </c>
      <c r="S20" s="22">
        <f>SUM(S10:S19)</f>
        <v>620.1000000000001</v>
      </c>
      <c r="T20" s="22">
        <f>S20/R20*100</f>
        <v>12.108490197609937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1541.7</v>
      </c>
      <c r="Y20" s="22">
        <f>SUM(Y10:Y19)</f>
        <v>319.1</v>
      </c>
      <c r="Z20" s="20">
        <f t="shared" si="9"/>
        <v>20.69793085554907</v>
      </c>
      <c r="AA20" s="22">
        <f>SUM(AA10:AA19)</f>
        <v>165.6</v>
      </c>
      <c r="AB20" s="22">
        <f>SUM(AB10:AB19)</f>
        <v>71.8</v>
      </c>
      <c r="AC20" s="22">
        <f>AB20/AA20*100</f>
        <v>43.35748792270531</v>
      </c>
      <c r="AD20" s="22">
        <f>SUM(AD10:AD19)</f>
        <v>0</v>
      </c>
      <c r="AE20" s="22">
        <f>SUM(AE10:AE19)</f>
        <v>0</v>
      </c>
      <c r="AF20" s="20" t="e">
        <f t="shared" si="10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149542.09999999998</v>
      </c>
      <c r="AK20" s="22">
        <f>SUM(AK10:AK19)</f>
        <v>31408.500000000004</v>
      </c>
      <c r="AL20" s="22">
        <f>AK20/AJ20*100</f>
        <v>21.003115510615412</v>
      </c>
      <c r="AM20" s="22">
        <f>SUM(AM10:AM19)</f>
        <v>12680.700000000003</v>
      </c>
      <c r="AN20" s="22">
        <f>SUM(AN10:AN19)</f>
        <v>6340.5</v>
      </c>
      <c r="AO20" s="22">
        <f>AN20/AM20*100</f>
        <v>50.00118289999762</v>
      </c>
      <c r="AP20" s="22">
        <f>SUM(AP10:AP19)</f>
        <v>805.5999999999999</v>
      </c>
      <c r="AQ20" s="22">
        <f>SUM(AQ10:AQ19)</f>
        <v>402.79999999999995</v>
      </c>
      <c r="AR20" s="22">
        <f>AQ20/AP20*100</f>
        <v>50</v>
      </c>
      <c r="AS20" s="26">
        <f>SUM(AS10:AS19)</f>
        <v>176180.3</v>
      </c>
      <c r="AT20" s="26">
        <f>SUM(AT10:AT19)</f>
        <v>35721</v>
      </c>
      <c r="AU20" s="26">
        <f>(AT20/AS20)*100</f>
        <v>20.275252113885607</v>
      </c>
      <c r="AV20" s="26">
        <f>SUM(AV10:AV19)</f>
        <v>12205.4</v>
      </c>
      <c r="AW20" s="26">
        <f>SUM(AW10:AW19)</f>
        <v>4994</v>
      </c>
      <c r="AX20" s="26">
        <f>AW20/AV20*100</f>
        <v>40.916315729103516</v>
      </c>
      <c r="AY20" s="26">
        <f>SUM(AY10:AY19)</f>
        <v>11738.5</v>
      </c>
      <c r="AZ20" s="26">
        <f>SUM(AZ10:AZ19)</f>
        <v>4994</v>
      </c>
      <c r="BA20" s="26">
        <f t="shared" si="1"/>
        <v>42.54376623929804</v>
      </c>
      <c r="BB20" s="26">
        <f>SUM(BB10:BB19)</f>
        <v>60461.600000000006</v>
      </c>
      <c r="BC20" s="26">
        <f>SUM(BC10:BC19)</f>
        <v>5785.700000000001</v>
      </c>
      <c r="BD20" s="26">
        <f>BC20/BB20*100</f>
        <v>9.569214178916868</v>
      </c>
      <c r="BE20" s="26">
        <f>SUM(BE10:BE19)</f>
        <v>83444.3</v>
      </c>
      <c r="BF20" s="26">
        <f>SUM(BF10:BF19)</f>
        <v>20191.199999999997</v>
      </c>
      <c r="BG20" s="26">
        <f>BF20/BE20*100</f>
        <v>24.197218983201964</v>
      </c>
      <c r="BH20" s="26">
        <f>SUM(BH10:BH19)</f>
        <v>18130.2</v>
      </c>
      <c r="BI20" s="26">
        <f>SUM(BI10:BI19)</f>
        <v>3987.2000000000003</v>
      </c>
      <c r="BJ20" s="26">
        <f>BI20/BH20*100</f>
        <v>21.992035388467862</v>
      </c>
      <c r="BK20" s="22">
        <f t="shared" si="19"/>
        <v>-10084.399999999965</v>
      </c>
      <c r="BL20" s="26">
        <f>SUM(BL10:BL19)</f>
        <v>257.000000000001</v>
      </c>
      <c r="BM20" s="26">
        <f>BL20/BK20*100</f>
        <v>-2.548490738169866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9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0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2020-07-10T10:15:16Z</cp:lastPrinted>
  <dcterms:created xsi:type="dcterms:W3CDTF">2013-04-03T10:22:22Z</dcterms:created>
  <dcterms:modified xsi:type="dcterms:W3CDTF">2020-07-10T10:15:44Z</dcterms:modified>
  <cp:category/>
  <cp:version/>
  <cp:contentType/>
  <cp:contentStatus/>
</cp:coreProperties>
</file>